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III дополнение" sheetId="1" r:id="rId1"/>
    <sheet name="III дополнение рус-22" sheetId="2" r:id="rId2"/>
  </sheets>
  <definedNames>
    <definedName name="_xlnm._FilterDatabase" localSheetId="0" hidden="1">'III дополнение'!$A$11:$AA$12</definedName>
    <definedName name="_xlnm._FilterDatabase" localSheetId="1" hidden="1">'III дополнение рус-22'!$A$15:$V$106</definedName>
  </definedNames>
  <calcPr fullCalcOnLoad="1"/>
</workbook>
</file>

<file path=xl/sharedStrings.xml><?xml version="1.0" encoding="utf-8"?>
<sst xmlns="http://schemas.openxmlformats.org/spreadsheetml/2006/main" count="2092" uniqueCount="510">
  <si>
    <t xml:space="preserve">№ </t>
  </si>
  <si>
    <t>Наименование организации (на государственном языке)</t>
  </si>
  <si>
    <t>Наименование организации (на русском языке)</t>
  </si>
  <si>
    <t xml:space="preserve"> РНН</t>
  </si>
  <si>
    <t xml:space="preserve"> БИН</t>
  </si>
  <si>
    <t>Код по КПВЭД (6 знаков)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</si>
  <si>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</si>
  <si>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</si>
  <si>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СТ РК, ГОСТ, ТУ и т.д. (на государственном языке)</t>
  </si>
  <si>
    <t>Краткая характеристика (описание) товаров, работ и услуг с указанием СТ РК, ГОСТ, ТУ и т.д. (на русском языке)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</si>
  <si>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</si>
  <si>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</si>
  <si>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</si>
  <si>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</si>
  <si>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</si>
  <si>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</si>
  <si>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</si>
  <si>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</si>
  <si>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</si>
  <si>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</si>
  <si>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</si>
  <si>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</si>
  <si>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</si>
  <si>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</si>
  <si>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</si>
  <si>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</si>
  <si>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</si>
  <si>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Включить следующие позиции:</t>
  </si>
  <si>
    <t>ОТ</t>
  </si>
  <si>
    <t>авансовый платеж - 0%, оставшаяся часть в течение 30 р.д. с момента подписания акта приема-передачи</t>
  </si>
  <si>
    <t>АО "РД "КазМунайГаз"</t>
  </si>
  <si>
    <t>040340001283</t>
  </si>
  <si>
    <t>3.Услуги</t>
  </si>
  <si>
    <t>итого по услугам</t>
  </si>
  <si>
    <t>Исключить следующие позиции:</t>
  </si>
  <si>
    <t>шт</t>
  </si>
  <si>
    <t>г. Атырау</t>
  </si>
  <si>
    <t>ОИ</t>
  </si>
  <si>
    <t>г. Жанаозен</t>
  </si>
  <si>
    <t>г.Астана</t>
  </si>
  <si>
    <t>январь-декабрь 2011</t>
  </si>
  <si>
    <t xml:space="preserve">ноябрь-декабрь </t>
  </si>
  <si>
    <t>01.01.2011-31.12.2011</t>
  </si>
  <si>
    <t xml:space="preserve"> г.Астана, ул. Кабанбай батыра 17</t>
  </si>
  <si>
    <t>авансовый платеж - 100%</t>
  </si>
  <si>
    <t>620100210124</t>
  </si>
  <si>
    <t>февраль-декабрь 2011</t>
  </si>
  <si>
    <t>2 У</t>
  </si>
  <si>
    <t>итого включить</t>
  </si>
  <si>
    <t>Департамент казначейства</t>
  </si>
  <si>
    <t>11.10.10.</t>
  </si>
  <si>
    <t>Мұнай өңдеу жөніндегі қызмет көрсетулер</t>
  </si>
  <si>
    <t xml:space="preserve">Услуги по переработке нефти </t>
  </si>
  <si>
    <t>Мұнай өңдеу</t>
  </si>
  <si>
    <t>Переработка нефти (200 000тонн)</t>
  </si>
  <si>
    <t>2-1 У</t>
  </si>
  <si>
    <t>столбец - 10, 13</t>
  </si>
  <si>
    <t>столбец - 19, 20</t>
  </si>
  <si>
    <t>+</t>
  </si>
  <si>
    <t>-</t>
  </si>
  <si>
    <t>"УТВЕРЖДАЮ"</t>
  </si>
  <si>
    <t xml:space="preserve">"ОДОБРЕНО" </t>
  </si>
  <si>
    <t>_____________________________________</t>
  </si>
  <si>
    <t>Генеральный директор АО "РД "КазМунайГаз"</t>
  </si>
  <si>
    <t>Ибрашев К.Н.</t>
  </si>
  <si>
    <t>Проект III дополнения и изменения в Годовой план закупок товаров, работ и услуг АО "РД "КазМунайГаз" на 2011 год</t>
  </si>
  <si>
    <t>Департамент обустройства и капитального строительства</t>
  </si>
  <si>
    <t>40 Р</t>
  </si>
  <si>
    <t>ҚазМұнайГаз Барлау Өндіру Акционерлік Қоғамы"</t>
  </si>
  <si>
    <t>Акционерное общество "Разведка Добыча" КазМунайГаз"</t>
  </si>
  <si>
    <t>43.99.70</t>
  </si>
  <si>
    <t xml:space="preserve"> Бұрғылаудан кейін мұнай ұңғымаларын жайластыру (152 ұңғы)</t>
  </si>
  <si>
    <t>Обустройство нефтяных скважин после бурения</t>
  </si>
  <si>
    <t xml:space="preserve"> Бұрғылаудан кейін 152 мұнай ұңғымаларын жайластыру құрылыс-құрастыру жұмыстары</t>
  </si>
  <si>
    <t>Строительно-монтажные работы по обустройству 152 нефтяных скважин из бурения.</t>
  </si>
  <si>
    <t>г. Астана, пр. Кабанбай батыра, 17</t>
  </si>
  <si>
    <t>октябрь-ноябрь</t>
  </si>
  <si>
    <t xml:space="preserve"> -</t>
  </si>
  <si>
    <t>январь-декабрь               2011 года</t>
  </si>
  <si>
    <t>скв</t>
  </si>
  <si>
    <t xml:space="preserve"> </t>
  </si>
  <si>
    <t>41 Р</t>
  </si>
  <si>
    <t>Бұрғылаудан кейін баспа ұңғымаларын жайластыру (68 ұңғы)</t>
  </si>
  <si>
    <t>Обустройство нагнетательных скважин после бурения</t>
  </si>
  <si>
    <t xml:space="preserve"> Бұрғылаудан кейін 68 баспа ұңғымаларын жайластыру құрылыс-құрастыру жұмыстары</t>
  </si>
  <si>
    <t>Строительно-монтажные работы по обустройству 68 нагнетательных скважин из бурения.</t>
  </si>
  <si>
    <t>42 Р</t>
  </si>
  <si>
    <t>Ұңғымаларды тоғыту қорларынан, консервация және қозғалыссыз қордан ШГН аударуға дайындау</t>
  </si>
  <si>
    <t>Обустройство скважин на перевод ШГН из нагнетательного фонда, к/ф и б/д</t>
  </si>
  <si>
    <t>65 ұңғымаларды тоғыту қорларынан, консервация және қозғалыссыз қордан ШГН аударуға дайындау құрылыс-құрастыру жұмыстары</t>
  </si>
  <si>
    <t>Строительно-монтажные работы по переводу на ШГН 65 скважин из нагнетательного фонда, к/ф и б/д..</t>
  </si>
  <si>
    <t>43-1Р</t>
  </si>
  <si>
    <t>42.21.12</t>
  </si>
  <si>
    <t>ӨМГ ӨФ өндірістік нысандарының мұнай және су құбырларын қайта жасақтау</t>
  </si>
  <si>
    <t>Реконструкция нефтепроводов и водоводов объектов нефтедобычи ПФ "Озенмунайгаз"</t>
  </si>
  <si>
    <t>ӨМГ ӨФ өндірістік нысандарының мұнай және су құбырларын қайта жасақтау құрылыс-құрастыру жұмыстары</t>
  </si>
  <si>
    <t>Строительно-монтажные работы по реконструкция 150км нефтепроводов и водоводов объектов нефтедобычи ПФ "Озенмунайгаз"</t>
  </si>
  <si>
    <t>км</t>
  </si>
  <si>
    <t>44-1Р</t>
  </si>
  <si>
    <t>МДжӨҚК басқармасының ОМДжА қазандар паркін 1 дана 20000м3 қазанын салып кеңейту</t>
  </si>
  <si>
    <t>Расширение резервуарного парка ЦППН строительством 1 единицы РВС-20000м3 УПНиПО</t>
  </si>
  <si>
    <t>МДжӨҚК басқармасының ОМДжА қазандар паркіне 1 дана 20000м3 қазанын салу құрылыс-құрастыру жұмыстары</t>
  </si>
  <si>
    <t>Строительно-монтажные работы по строительству 1 единицы РВС-20000м3 В целях расширения резервуарного парка ЦППН УПНиПО</t>
  </si>
  <si>
    <t>РВС</t>
  </si>
  <si>
    <t>45 Р</t>
  </si>
  <si>
    <t>МГӨБ-4 БКНС-10  және МГӨБ-3 БКНС-2 (ПК-3) айдамалау жүйесін қайта құру</t>
  </si>
  <si>
    <t>Реконструкция системы закачки НГДУ-4 БКНС-10 и НГДУ-3 БКНС- 2 (ПК №2)</t>
  </si>
  <si>
    <t>МГӨБ-4 БКНС-10  және МГӨБ-3 БКНС-2 (ПК-3) айдамалау жүйесін қайта құру құрылыс-құрастыру жұмыстары</t>
  </si>
  <si>
    <t>Строительно-монтажные работы по реконструкций системы закачки НГДУ-4 и НГДУ-3 путем стр-ва 2-х БКНС-10 и БКНС- 2 (ПК №2)</t>
  </si>
  <si>
    <t>объект</t>
  </si>
  <si>
    <t>46-1 Р</t>
  </si>
  <si>
    <t>Өзен кен орнының №76,80 (№2ҚК) топтық қондырғыларын жарақтау және жаңғырту</t>
  </si>
  <si>
    <t>Обустройство и модернизация бл.1, 1а, 2 м/р "Узень" ПК № 2 (ГУ-76,80)</t>
  </si>
  <si>
    <t>Өзен кен орнының №76,80 (№2ҚК) топтық қондырғыларын жарақтау және жаңғырту құрылыс-құрастыру жұмыстары</t>
  </si>
  <si>
    <t>Строительно-монтажные работы по обустройству и модернизацию ГУ-76,80 блоков.1, 1а, 2 м/р "Узень" (ПК №2)</t>
  </si>
  <si>
    <t>47 Р</t>
  </si>
  <si>
    <t>41.00.10</t>
  </si>
  <si>
    <t>Кендірлі демалыс аймағының аумағын жайғастыру және талдар мен көшетктер отырғызу</t>
  </si>
  <si>
    <t>Благоустройство территории и посадка лесонасаждений (озеленение) с укладкой брусчатки зоны отдых "Кендирли"</t>
  </si>
  <si>
    <t>Кендірлі демалыс аймағының аумағын жайғастыру және талдар мен көшетктер отырғызу жұмыстары</t>
  </si>
  <si>
    <t>Строительно-монтажные работы благоустройству территории и посадки лесонасаждений (озеленение) с укладкой брусчатки зоны отдых "Кендирли"</t>
  </si>
  <si>
    <t>январь-май 2011 года</t>
  </si>
  <si>
    <t>2.Работы</t>
  </si>
  <si>
    <t>48 Р</t>
  </si>
  <si>
    <t>Жайықмұнайгаз МГӨБ мұнайды жинау және тасымалдау жүйесін кеңейту</t>
  </si>
  <si>
    <t>Расширение системы сбора и транспорта нефти по месторождениям НГДУ "Жайыкмунайгаз"</t>
  </si>
  <si>
    <t>Жайықмұнайгаз МГӨБ кен орындарының 24 бұрғылаудан кейінгі ұңғыларының сағаларын жайластыру жұмыстары</t>
  </si>
  <si>
    <t>СМР по обустройству 24 нефтяных скважин на месторождений НГДУ Жайыкмунайгаз после бурения.</t>
  </si>
  <si>
    <t>Атырауская область, Исатайский район</t>
  </si>
  <si>
    <t>49 Р</t>
  </si>
  <si>
    <t>Жайықмұнайгаз МГӨБ кен орындарының ішкі мұнайды жинау және тасымалдау жүйесін қайта жасақтау</t>
  </si>
  <si>
    <t>Реконструкция внутрипромыслового сбора нефти из СВТ по м/р НГДУ "Жайыкмунайгаз"</t>
  </si>
  <si>
    <t>Жайықмұнайгаз МГӨБ кен орындарының жалпы ұзындығы 26,2 шаұырым ішкі мұнайды жинау және тасымалдау жүйесін қайта жасақтау</t>
  </si>
  <si>
    <t>Реконструкция 26,2км нефтепроводов и водоводов нагнетательных скважин м/р НГДУ ЖМГ</t>
  </si>
  <si>
    <t>январь-ноябрь            2011 года</t>
  </si>
  <si>
    <t>50 Р</t>
  </si>
  <si>
    <t>ЖТК ӨЖжЖП шеберханасы</t>
  </si>
  <si>
    <t>Мастерская ПРЭО из ЛМК</t>
  </si>
  <si>
    <t>Өндірістік жөндеу және жабдықтарды пайдалану цехының шеберхана құрылысын жеңіл темір конструкциясынан салу</t>
  </si>
  <si>
    <t>СМР по строительству здания мастерской из ЛМК для ПРЦЭО</t>
  </si>
  <si>
    <t>51 Р</t>
  </si>
  <si>
    <t>Жайықмұнайгаз МГӨБ (С.Балғымбаев к/о) лас суларды КТС КСС және булану алаңымен салу</t>
  </si>
  <si>
    <t>КОС сточных бытовых вод с КНС и полей фильтрации объектов НГДУ "Жайыкмунайгаз" (м/р С.Балгимбаева)</t>
  </si>
  <si>
    <t>С.Балғымбаев кен орнының өндірістік және әлеуметтік нысандарының лас (канализация) суларын тазартатын қондырғы құрылысын КСС және булану алаңымен бірге салу</t>
  </si>
  <si>
    <t>СМР по строительству КОС сточных вод производственно-бытовых здании и сооружений м/р С.Балгимбаева в комплексе с КНС и поле фильтрации.</t>
  </si>
  <si>
    <t>52 Р</t>
  </si>
  <si>
    <t>Прорва кен орындары тобының мұнайды жинау және тасымалдау жүйесін кеңейту</t>
  </si>
  <si>
    <t>Расширение системы сбора и транспорта нефти Прорвинских групп месторождений</t>
  </si>
  <si>
    <t>Прорва кен орындары тобының 13 бұрғылаудан кейінгі ұңғыларының сағаларын жайластыру жұмыстары</t>
  </si>
  <si>
    <t>СМР по обустройству 13 нефтяных скважин на месторождений Прорвинских групп после бурения.</t>
  </si>
  <si>
    <t>Атырауская область, Жылыойский район</t>
  </si>
  <si>
    <t>53 Р</t>
  </si>
  <si>
    <t>Ақінген кен орнының мұнайды жинау және тасымалдау жүйесін кеңейту</t>
  </si>
  <si>
    <t>Расширение системы сбора и транспорта нефти мр. Акингень</t>
  </si>
  <si>
    <t>Ақінген кен орынының 5 бұрғылаудан кейінгі ұңғыларының сағаларын жайластыру жұмыстары</t>
  </si>
  <si>
    <t>СМР по обустройству 5 нефтяных скважин на месторождений Акингень после бурения.</t>
  </si>
  <si>
    <t>54 Р</t>
  </si>
  <si>
    <t>Жылыоймұнайгаз МГӨБ кен орындарының сұйықтарын жинау және тасымалдау жүйесін қайта жасақтау</t>
  </si>
  <si>
    <t>Реконструкция системы сбора нефти месторождений НГДУ "Жылыоймунайгаз"</t>
  </si>
  <si>
    <t>Жылыоймұнайгаз МГӨБ кен орындарының жалпы ұзындығы 25 шаұырым ішкі мұнайды жинау және тасымалдау жүйесін қайта жасақтау</t>
  </si>
  <si>
    <t>Реконструкция 25км нефтепроводов и водоводов нагнетательных скважин м/р НГДУ ЖылМГ</t>
  </si>
  <si>
    <t>55 Р</t>
  </si>
  <si>
    <t>42.21.21</t>
  </si>
  <si>
    <t>Ø100мм Майкөмген - Ақінген су құбырые ПВХ тұрбасымен салу</t>
  </si>
  <si>
    <t>Строительство водовода Майкумгень - Акингень из ПВХ труб Ø100мм</t>
  </si>
  <si>
    <t>Ұзындығы 16 шақырым Майкөмген - Ақінген су құбырые ПВХ тұрбасымен салу</t>
  </si>
  <si>
    <t>СМР по строительству вододвоа Майкумген ө Акингень протяженностью 16км из ПВХ труб</t>
  </si>
  <si>
    <t>56 Р</t>
  </si>
  <si>
    <t>Шығыс Мақат кен орнының мұнайды жинау және тасымалдау жүйесін кеңейту</t>
  </si>
  <si>
    <t>Расширение системы сбора и транспорта нефти м/р Вост. Макат</t>
  </si>
  <si>
    <t>Шығыс Мақат кен орынының 3 бұрғылаудан кейінгі ұңғыларының сағаларын жайластыру жұмыстары</t>
  </si>
  <si>
    <t>СМР по обустройству 3 нефтяных скважин на месторождений Восточный Макат после бурения.</t>
  </si>
  <si>
    <t>Атырауская область, Макатский район</t>
  </si>
  <si>
    <t>57 Р</t>
  </si>
  <si>
    <t>Доссормұнайгаз МГӨБ кен орындарының сұйықтарын жинау және тасымалдау жүйесін қайта жасақтау</t>
  </si>
  <si>
    <t>Реконструкция системы сбора и транспорта жидкости на м/р НГДУ "Доссормунайгаз"</t>
  </si>
  <si>
    <t>Доссормұнайгаз МГӨБ кен орындарының жалпы ұзындығы 6 шаұырым ішкі мұнайды жинау және тасымалдау жүйесін қайта жасақтау</t>
  </si>
  <si>
    <t>Реконструкция 6км нефтепроводов и водоводов нагнетательных скважин м/р НГДУ ДМГ</t>
  </si>
  <si>
    <t>58 Р</t>
  </si>
  <si>
    <t>Әйнек талшықты құбыр қолданып Ботақан к/о ҚҚҰ жүйесін қайта жарақтау</t>
  </si>
  <si>
    <t>Реконструкция системы ППД м/р Ботахан с применением стекловолокнистых труб</t>
  </si>
  <si>
    <t>Әйнек талшықты құбыр қолданып 13 шақырым Ботақан к/о ҚҚҰ жүйесін қайта жарақтау нысандарының құрылысын салу</t>
  </si>
  <si>
    <t xml:space="preserve">СМР по реконструкции 13км трубопроводв системы ППД на м/р Ботахан с применением СВТ. </t>
  </si>
  <si>
    <t>59 Р</t>
  </si>
  <si>
    <t>Қайнармұнайгаз МГӨБ мұнайды жинау және тасымалдау жүйесін кеңейту</t>
  </si>
  <si>
    <t>Расширение системы сбора и транспорта нефти мр. Кайнармунайгаз</t>
  </si>
  <si>
    <t>Қайнармұнайгаз МГӨБ кен орындарының 14 бұрғылаудан кейінгі ұңғыларының сағаларын жайластыру жұмыстары</t>
  </si>
  <si>
    <t>СМР по обустройству 14 нефтяных скважин на месторождений НГДУ Кайнармунайгаз после бурения.</t>
  </si>
  <si>
    <t>Атырауская область, Кзылкугинский район</t>
  </si>
  <si>
    <t>60 Р</t>
  </si>
  <si>
    <t xml:space="preserve">Кенбай к/о 20 автокөлік тұратын гараж-бокс </t>
  </si>
  <si>
    <t>Гараж-бокс на 20 автомашин на м/р Кенбай</t>
  </si>
  <si>
    <t>Кенбай кен орнынан 20 автокөлік тұратын гараж-бокс ұрылыс-құрастыру жұмыстары</t>
  </si>
  <si>
    <t>Строительно-монтажные работы по строительству гараж-бокса на 20 автомашин на м/р Кенбай</t>
  </si>
  <si>
    <t>61 Р</t>
  </si>
  <si>
    <t>Д=150мм Б.Жоламанов МДжАО - НПС-3 мұнай құбырын ӘТҚ пайдаланып қайта жасақтау</t>
  </si>
  <si>
    <t xml:space="preserve">Реконструкция нефтепровода ЦПСП Б.Жоламанова-НПС-3 из стекловолокнистых труб Д=150мм </t>
  </si>
  <si>
    <t xml:space="preserve"> Ұзындығы 28 шақырым Б.Жоламанов кен орнының МДжАО - НПС-3 аралығының мұнай құбырын ӘТҚ пайдаланып қайта жасақтау жұмыстары.</t>
  </si>
  <si>
    <t>Строительно-монтажные работы по реконструкции нефтепровода ЦПСП м/р Б.Жоламанова - НПС-3 с применением СВТ Д-150мм</t>
  </si>
  <si>
    <t>62 Р</t>
  </si>
  <si>
    <t>Қайнармұнайгаз МГӨБ кен орындарының сұйықтарын жинау және тасымалдау жүйесін қайта жасақтау</t>
  </si>
  <si>
    <t>Реконструкция системы сбора и транспорта жидкости м.р. НГДУ "Кайнармунайгаз"</t>
  </si>
  <si>
    <t>Қайнармұнайгаз МГӨБ кен орындарының жалпы ұзындығы 9,5 шаұырым ішкі мұнайды жинау және тасымалдау жүйесін қайта жасақтау</t>
  </si>
  <si>
    <t>Реконструкция 9,5 км нефтепроводов и водоводов нагнетательных скважин м/р НГДУ Кайнармунайгаз</t>
  </si>
  <si>
    <t>82 -1Р</t>
  </si>
  <si>
    <t>Доссормұнайгаз МГӨБ-ның әлеуметтік ғимараттарын күрделі жөндеу</t>
  </si>
  <si>
    <t>Капремонт социальных объектов НГДУ "Доссормунайгаз"</t>
  </si>
  <si>
    <t>Ғимараттарды жалпы құрылыс жұмыстарын жасау арқылы күрделі жөндеуден өткізу</t>
  </si>
  <si>
    <t>Общестроитель-ные работы</t>
  </si>
  <si>
    <t>январь-июль               2011 года</t>
  </si>
  <si>
    <r>
      <t>авансовый</t>
    </r>
    <r>
      <rPr>
        <sz val="8"/>
        <rFont val="Arial"/>
        <family val="2"/>
      </rPr>
      <t xml:space="preserve"> платеж - 50% без предоставления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</si>
  <si>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8"/>
        <rFont val="Arial"/>
        <family val="2"/>
      </rPr>
      <t xml:space="preserve"> платеж - 30% с предоставлением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</si>
  <si>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8"/>
        <color indexed="10"/>
        <rFont val="Arial"/>
        <family val="2"/>
      </rPr>
      <t xml:space="preserve"> платеж - 50% без предоставления банк. гарантий, </t>
    </r>
    <r>
      <rPr>
        <b/>
        <sz val="8"/>
        <color indexed="10"/>
        <rFont val="Arial"/>
        <family val="2"/>
      </rPr>
      <t xml:space="preserve">промежуточные </t>
    </r>
    <r>
      <rPr>
        <sz val="8"/>
        <color indexed="10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color indexed="10"/>
        <rFont val="Arial"/>
        <family val="2"/>
      </rPr>
      <t>остаток</t>
    </r>
    <r>
      <rPr>
        <sz val="8"/>
        <color indexed="10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</si>
  <si>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8"/>
        <color indexed="10"/>
        <rFont val="Arial"/>
        <family val="2"/>
      </rPr>
      <t xml:space="preserve"> платеж - 0%, </t>
    </r>
    <r>
      <rPr>
        <b/>
        <sz val="8"/>
        <color indexed="10"/>
        <rFont val="Arial"/>
        <family val="2"/>
      </rPr>
      <t xml:space="preserve">промежуточ-ные </t>
    </r>
    <r>
      <rPr>
        <sz val="8"/>
        <color indexed="10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color indexed="10"/>
        <rFont val="Arial"/>
        <family val="2"/>
      </rPr>
      <t>остаток</t>
    </r>
    <r>
      <rPr>
        <sz val="8"/>
        <color indexed="10"/>
        <rFont val="Arial"/>
        <family val="2"/>
      </rPr>
      <t xml:space="preserve"> 10% - в течение 30 рабочих дней с момента предоставления акта сдачи-приемки Зака</t>
    </r>
  </si>
  <si>
    <r>
      <t>авансовый</t>
    </r>
    <r>
      <rPr>
        <sz val="8"/>
        <color indexed="10"/>
        <rFont val="Arial"/>
        <family val="2"/>
      </rPr>
      <t xml:space="preserve"> платеж - 30% с предоставлением банк. гарантий, </t>
    </r>
    <r>
      <rPr>
        <b/>
        <sz val="8"/>
        <color indexed="10"/>
        <rFont val="Arial"/>
        <family val="2"/>
      </rPr>
      <t xml:space="preserve">промежуточные </t>
    </r>
    <r>
      <rPr>
        <sz val="8"/>
        <color indexed="10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color indexed="10"/>
        <rFont val="Arial"/>
        <family val="2"/>
      </rPr>
      <t>остаток</t>
    </r>
    <r>
      <rPr>
        <sz val="8"/>
        <color indexed="10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</si>
  <si>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8"/>
        <color indexed="10"/>
        <rFont val="Arial"/>
        <family val="2"/>
      </rPr>
      <t xml:space="preserve"> платеж - 30% с предоставлением банк. гарантий, </t>
    </r>
    <r>
      <rPr>
        <b/>
        <sz val="8"/>
        <color indexed="10"/>
        <rFont val="Arial"/>
        <family val="2"/>
      </rPr>
      <t xml:space="preserve">промежуточные </t>
    </r>
    <r>
      <rPr>
        <sz val="8"/>
        <color indexed="10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color indexed="10"/>
        <rFont val="Arial"/>
        <family val="2"/>
      </rPr>
      <t>остаток</t>
    </r>
    <r>
      <rPr>
        <sz val="8"/>
        <color indexed="10"/>
        <rFont val="Arial"/>
        <family val="2"/>
      </rPr>
      <t xml:space="preserve"> 10% - в течение 30 рабочих дней с момента предо</t>
    </r>
  </si>
  <si>
    <t>итого по работам</t>
  </si>
  <si>
    <t>40-1Р</t>
  </si>
  <si>
    <t xml:space="preserve"> Бұрғылаудан кейін мұнай ұңғымаларын жайластыру (128 ұңғы)</t>
  </si>
  <si>
    <t xml:space="preserve"> Бұрғылаудан кейін 128 мұнай ұңғымаларын жайластыру құрылыс-құрастыру жұмыстары</t>
  </si>
  <si>
    <t>Строительно-монтажные работы по обустройству 128 нефтяных скважин из бурения.</t>
  </si>
  <si>
    <t>декабрь 2010г - январь 2011г.</t>
  </si>
  <si>
    <t>10,15,23,24,25</t>
  </si>
  <si>
    <t>41-1Р</t>
  </si>
  <si>
    <t>Бұрғылаудан кейін баспа ұңғымаларын жайластыру (52 ұңғы)</t>
  </si>
  <si>
    <t xml:space="preserve"> Бұрғылаудан кейін 52 баспа ұңғымаларын жайластыру құрылыс-құрастыру жұмыстары</t>
  </si>
  <si>
    <t>Строительно-монтажные работы по обустройству 52 нагнетательных скважин из бурения.</t>
  </si>
  <si>
    <t>42-1Р</t>
  </si>
  <si>
    <t>15,23,24,28</t>
  </si>
  <si>
    <t>Қарамандыбас к/о-Өзен к/о - УПГ (№3ҚК) ілеспе-мұнай газды жинақтау және тасымалдау газ құбырын қайта жасақтау</t>
  </si>
  <si>
    <t xml:space="preserve">Реконструкция газопровода системы сбора и транспортировки попутно-нефтяного газа на площади м/р Карамандыбас-м/р Узень-УПГ (ПК №3) </t>
  </si>
  <si>
    <t>Қарамандыбас к/о-Өзен к/о - УПГ (№3ҚК) ілеспе-мұнай газды жинақтау және тасымалдау газ құбырын құрылыс-құрастыру жұмыстары</t>
  </si>
  <si>
    <t>Строительно-монтажные работы по реконструкцию газопровода системы сбора и транспортировки попутно-нефтяного газа на площади м/р Карамандыбас-м/р Узень-УПГ (ПК №3)</t>
  </si>
  <si>
    <t>февраль-декабрь               2011 года</t>
  </si>
  <si>
    <t>Кен орындардың ТҚ және ӨҚ ішкі жолдарын қайта құру</t>
  </si>
  <si>
    <t>Реконструкция внутрипромысловых дорог ГУ и ЗУ</t>
  </si>
  <si>
    <t>Кен орындардың ТҚ және ӨҚ ішкі жолдарын қайта құру құрылыс-құрастыру жұмыстары</t>
  </si>
  <si>
    <t>Строительно-монтажные работы по реконструкций внутрипромысловых дорог ГУ и ЗУ</t>
  </si>
  <si>
    <t xml:space="preserve">  январь - март 2011г.</t>
  </si>
  <si>
    <t>МГӨБ-4 МГӨЦ-11 да 100 орындық ұлу тастан асхана салу</t>
  </si>
  <si>
    <t>Строительство столовой ЦДНГ-11 НГДУ-4 на 100 мест из камня-ракушечника</t>
  </si>
  <si>
    <t>МГӨБ-4 МГӨЦ-11 да 100 орындық ұлу тастан асхана салу құрылыс-құрастыру жұмыстары</t>
  </si>
  <si>
    <t>Строительно-монтажные работы по строительству столовой ЦДНГ-11 НГДУ-4 на 100 мест из камня-ракушечника</t>
  </si>
  <si>
    <t>март-ноябрь               2011 года</t>
  </si>
  <si>
    <t xml:space="preserve"> Шаруашылық-тұрмыстық ғимараттар кешендерін ұлу тастан салу</t>
  </si>
  <si>
    <t>Строительство  хозяйственно-бытового комплексов из ракушечно-каменных материалов</t>
  </si>
  <si>
    <t>Шаруашылық-тұрмыстық ғимараттар кешендерін ұлу тастан салу құрылыс-құрастыру жұмыстары</t>
  </si>
  <si>
    <t>Строительно-монтажные работы по строительству  хозяйственно-бытового комплексов из ракушечно-каменных материалов</t>
  </si>
  <si>
    <t>ТҚ операторлар ғимаратын блок-контейнерлерден салу</t>
  </si>
  <si>
    <t>Строительство операторной ГУ из блок-контейнеров</t>
  </si>
  <si>
    <t>ТҚ операторлар ғимаратын блок-контейнерлерден салу құрылыс-құрастыру жұмыстары</t>
  </si>
  <si>
    <t>Строительно-монтажные работы по строительству операторной ГУ из блок-контейнеров</t>
  </si>
  <si>
    <t>март-декабрь               2011 года</t>
  </si>
  <si>
    <t>Демалыс орталығын (асхана, спорт залы, акт залы) қайта құру</t>
  </si>
  <si>
    <t>Реконструкция Центра досуга (столовая, спортивный зал, актовый зал)</t>
  </si>
  <si>
    <t>Демалыс орталығын (асхана, спорт залы, акт залы) қайта құру құрылыс-құрастыру жұмыстары</t>
  </si>
  <si>
    <t>Строительно-монтажные работы по реконструкций Центра досуга (столовая, спортивный зал, актовый зал)</t>
  </si>
  <si>
    <t>январь-май               2011 года</t>
  </si>
  <si>
    <t xml:space="preserve"> "Кедірлі" демалыс аймағы аумағын жайғастыру және брусчатка тасын төсеу мен желектер отырғызу (көгалдандыру)</t>
  </si>
  <si>
    <t>Благоустройство территории и посадка лесонасаждений (озеленение) с укладкой брусчатки зоны отдыха "Кентирли"</t>
  </si>
  <si>
    <t>"Кедірлі" демалыс аймағы аумағын жайғастыру және брусчатка тасын төсеу мен желектер отырғызу (көгалдандыру) құрылыс-құрастыру жұмыстары</t>
  </si>
  <si>
    <t>Строительно-монтажные работы по благоустройству территории и посадка лесонасаждений (озеленение) с укладкой брусчатки зоны отдыха "Кентирли"</t>
  </si>
  <si>
    <t>комп</t>
  </si>
  <si>
    <t>Каспий теңізінің жағалауында 250 орынды балалардың сауықтыру лагерінің инженерлік жүйелерін қайта құру</t>
  </si>
  <si>
    <t>Реконструкция инженерных сетей детского оздоровительного лагеря на побережье Каспийского моря на 250 мест</t>
  </si>
  <si>
    <t>Каспий теңізінің жағалауында 250 орынды балалардың сауықтыру лагерінің инженерлік жүйелерін қайта құру құрылыс-құрастыру жұмыстары</t>
  </si>
  <si>
    <t>Строительно-монтажные работы по реконструкций инженерных сетей детского оздоровительного лагеря на побережье Каспийского моря на 250 мест</t>
  </si>
  <si>
    <r>
      <t>авансовый</t>
    </r>
    <r>
      <rPr>
        <sz val="8"/>
        <rFont val="Arial"/>
        <family val="2"/>
      </rPr>
      <t xml:space="preserve"> платеж - 30% без предоставления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</si>
  <si>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t>48-1Р</t>
  </si>
  <si>
    <t>Жайықмұнайгаз МГӨБ кен орындарының 23 бұрғылаудан кейінгі ұңғыларының сағаларын жайластыру жұмыстары</t>
  </si>
  <si>
    <t>СМР по обустройству 23 нефтяных скважин на месторождений НГДУ Жайыкмунайгаз после бурения.</t>
  </si>
  <si>
    <t>г.Атырау ул.Валиханова,1</t>
  </si>
  <si>
    <t>13,14,15,22,23,24,25</t>
  </si>
  <si>
    <t>49-1Р</t>
  </si>
  <si>
    <t>январь-декабрь            2011 года</t>
  </si>
  <si>
    <t>О.Б.Қамысты к/о 1000м3 (жер асты суларына арналған) тік темір қазанын салу</t>
  </si>
  <si>
    <t>Строительство РВС-1000м3 на м/р Ю.З.Камышитовое (для пластовой воды)</t>
  </si>
  <si>
    <t>О.Б.Қамысты к/о 1000м3 (жер асты суларына арналған) тік темір қазанын салу құрылыс-құрастыру жұмыстары</t>
  </si>
  <si>
    <t>СМР по строительству РВС-1000м3 на м/р Ю.З.Камышитовое (для пластовой воды)</t>
  </si>
  <si>
    <t>Жаңаталап к/о 2000м3 ЖҚС арналған тік темір қазанын салу</t>
  </si>
  <si>
    <t>Строительство РВС-2000м3 на м/р Жанаталап для воды ППД</t>
  </si>
  <si>
    <t>Жаңаталап к/о 2000м3 ЖҚС арналған тік темір қазанын салу құрылыс-құрастыру жұмыстары</t>
  </si>
  <si>
    <t>СМР по строительству РВС-2000м3 на м/р Жанаталап для воды ППД</t>
  </si>
  <si>
    <t>Жаңаталап к/о мұнайды жинау және тасымалдау жүйесін кеңейту</t>
  </si>
  <si>
    <t>Расширение системы сбора и транспорта нефти по м/р Жанаталап</t>
  </si>
  <si>
    <t>Жаңаталап кен орнының 12 бұрғылаудан кейінгі ұңғыларының сағаларын жайластыру жұмыстары</t>
  </si>
  <si>
    <t>СМР по обустройству 12 нефтяных скважин на м/р Жанаталап после бурения.</t>
  </si>
  <si>
    <t>январь-июнь               2011 года</t>
  </si>
  <si>
    <t>52-1Р</t>
  </si>
  <si>
    <t>Прорва кен орындары тобының93 бұрғылаудан кейінгі ұңғыларының сағаларын жайластыру құрылыс-құрастыру жұмысы</t>
  </si>
  <si>
    <t>СМР по обустройству 9 нефтяных скважин на месторождений Прорвинских групп после бурения.</t>
  </si>
  <si>
    <t>13,14,15,18,22,23,24,25</t>
  </si>
  <si>
    <t>53-1Р</t>
  </si>
  <si>
    <t>Ақінген кен орынының 2 бұрғылаудан кейінгі ұңғыларының сағаларын жайластыру құрылыс-құрастыру жұмысы</t>
  </si>
  <si>
    <t>СМР по обустройству 2 нефтяных скважин на месторождений Акингень после бурения.</t>
  </si>
  <si>
    <t>февраль-ноябрь            2011 года</t>
  </si>
  <si>
    <t>54-1Р</t>
  </si>
  <si>
    <t>Жылыоймұнайгаз МГӨБ кен орындарының жалпы ұзындығы 25 шақырым ішкі мұнайды жинау және тасымалдау жүйесін қайта жасақтау</t>
  </si>
  <si>
    <t>СМР по реконструкций 25км нефтепроводов и водоводов нагнетательных скважин м/р НГДУ Жылыоймунайгаз</t>
  </si>
  <si>
    <t>13,14,15,18,23,24,25</t>
  </si>
  <si>
    <t xml:space="preserve">Прорва ОЖТ 5000м3 (жер асты суларына арналған) тік темір қазанын салу </t>
  </si>
  <si>
    <t>Строительство РВС-5000м3 (пластовой воды) на ЦПС Прорва с демонтажом существующего</t>
  </si>
  <si>
    <t>Прорва ОЖТ 5000м3 (жер асты суларына арналған) тік темір қазанын салу  құрылыс-құрастыру жұмыстары</t>
  </si>
  <si>
    <t xml:space="preserve">СМР по строительству РВС-5000м3 (пластовой воды) на ЦПС Прорва </t>
  </si>
  <si>
    <t>56-1Р</t>
  </si>
  <si>
    <t>Шығыс Мақат кен орынының 3 бұрғылаудан кейінгі ұңғыларының сағаларын жайластыру құрылыс-құрастыру жұмысы</t>
  </si>
  <si>
    <t>13,14,15,23,24,25</t>
  </si>
  <si>
    <t>57-1Р</t>
  </si>
  <si>
    <t>Доссормұнайгаз МГӨБ кен орындарының жалпы ұзындығы 6 шаұырым ішкі мұнайды жинау және тасымалдау жүйесін қайта жасақтау құрылыс-құрастыру жұмысы</t>
  </si>
  <si>
    <t>58-1Р</t>
  </si>
  <si>
    <t>Әйнек талшықты құбыр қолданып 13 шақырым Ботақан к/о ҚҚҰ жүйесін қайта жарақтау нысандарының құрылысын салу құрылыс-құрастыру жұмысы</t>
  </si>
  <si>
    <t>14,15,18,23,24,25</t>
  </si>
  <si>
    <t>59-1Р</t>
  </si>
  <si>
    <t>"Қайнармұнайгаз" МГӨБ мұнайды жинау және тасымалдау жүйесін кеңейту</t>
  </si>
  <si>
    <t>Расширение системы сбора и транспорта нефти мр. "Кайнармунайгаз"</t>
  </si>
  <si>
    <t>"Қайнармұнайгаз" МГӨБ кен орындарының 22 бұрғылаудан кейінгі ұңғыларының сағаларын жайластыру жұмыстары</t>
  </si>
  <si>
    <t>СМР по обустройству 22 нефтяных скважин на месторождений НГДУ "Кайнармунайгаз" после бурения</t>
  </si>
  <si>
    <t>13,14,15,18,21,22,23,24,25</t>
  </si>
  <si>
    <t>61-1Р</t>
  </si>
  <si>
    <t xml:space="preserve"> Ұзындығы 28 шақырым Б.Жоламанов кен орнының МДжАО - НПС-3 аралығының мұнай құбырын ӘТҚ пайдаланып қайта жасақтау ұрылыс-құрастыру жұмыстары</t>
  </si>
  <si>
    <t xml:space="preserve">Строительно-монтажные работы по реконструкции нефтепровода ЦПСП м/р Б.Жоламанова - НПС-3 с применением СВТ </t>
  </si>
  <si>
    <t>15,18,23,24,25</t>
  </si>
  <si>
    <t>63-1Р</t>
  </si>
  <si>
    <t>71.12.19</t>
  </si>
  <si>
    <t xml:space="preserve">"Бұрғылаудвн кейін мұнай ұңғымаларынын жайғастыру" объетісінің жобалау-іздестіру жұмвстары (144 ұң.) </t>
  </si>
  <si>
    <t xml:space="preserve">Выполнение ПИР по объекту "Обустройство нефтяных скважин после бурения (144скв)" </t>
  </si>
  <si>
    <t xml:space="preserve">СНиП РК 1.02-01-2007 бойынша Жобалау-іздестіру жұмвстары </t>
  </si>
  <si>
    <t>Выполнение проектно-изыскательских работ (СНиП РК 1.02-01-2007)</t>
  </si>
  <si>
    <t>февраль-июль 2011</t>
  </si>
  <si>
    <t>ПСД</t>
  </si>
  <si>
    <t>11,15,18</t>
  </si>
  <si>
    <t>64-1Р</t>
  </si>
  <si>
    <t xml:space="preserve">"Бұрғылаудвн кейін баспа ұңғымаларынын жайғастыру" объетісінің жобалау-іздестіру жұмвстары (144 ұң.) </t>
  </si>
  <si>
    <t>Выполнение ПИР объекту "Обустройство нагнетательных скважин после бурения (70скв)"</t>
  </si>
  <si>
    <t>февраль-июль 2012</t>
  </si>
  <si>
    <t>65-1Р</t>
  </si>
  <si>
    <t>71.12.17</t>
  </si>
  <si>
    <t xml:space="preserve">"5а блогындағы (ГУ-43,45,6,47,51, 52) топтық құрылымды жайғастыру және жанғырту" объетісінің жобалау-іздестіру жұмвстары (144 ұң.) </t>
  </si>
  <si>
    <t>Выполнение ПИР по объекту "Обустройство и модернизация  блоков 5а  (ПК№3 ГУ-43,45,6,47,51, 52)"</t>
  </si>
  <si>
    <t>ферраль-сентябрь 2011</t>
  </si>
  <si>
    <t>66-1Р</t>
  </si>
  <si>
    <t xml:space="preserve">"1,3 -ші МГӨБ-да 4,4а,5 және 2,4-ші МГӨБ-да 4г, 5а, 6 БКНС су айдай жүйесін қайта жасақтау" объетісінің жобалау-іздестіру жұмвстары </t>
  </si>
  <si>
    <t>Выполнение ПИР по объекту "Реконструкция системы закачки (НГДУ 1,3 БКНС -4,4а,5, НГДУ2,4 БКНС 4г,5а,6)"</t>
  </si>
  <si>
    <t>67-1Р</t>
  </si>
  <si>
    <t>71.11.22</t>
  </si>
  <si>
    <t xml:space="preserve"> "ӨМГ " ӨФ -да өндірістік емес" объетісінің жобалау-іздестіру жұмвстары</t>
  </si>
  <si>
    <t>Выполнение ПИР на объекты непроизводственного назначения ПФ "ОМГ"</t>
  </si>
  <si>
    <t>"Ембімұнайгаз" ӨФ әкімшілік-тұрмыстық корпусы"  объетісінің жобалау-іздестіру жұмвстары</t>
  </si>
  <si>
    <t>Выполнение ПИР по объекту "Административно-бытовой корпус ПФ "Эмбамунайгаз"</t>
  </si>
  <si>
    <t>Атырауская область,                  п. Аккистау</t>
  </si>
  <si>
    <t>72-1Р</t>
  </si>
  <si>
    <t>"ЕМЭ" әкімшілік ғимараты және ӨЖБ газ құбырының құрылысы" объетісінің жобалау-іздестіру жұмвстары</t>
  </si>
  <si>
    <t>Выполнение ПИР по объекту "Строительство газопровода  БПО и Адмздания УЭМЭ"</t>
  </si>
  <si>
    <t>г. Атырау, п. Бирлик</t>
  </si>
  <si>
    <t>11,13,14,15,18</t>
  </si>
  <si>
    <t>"Атырау-Астрахань көлік жолынан С.Балғымбаев к/о дейінгі көлік жолының құрылысы" объетісінің жобалау-іздестіру жұмыстары</t>
  </si>
  <si>
    <t>Выполнение ПИР по объекту "Строительство автодороги от а/д Атырау-Астрахань до м/р С.Балгимбаева"</t>
  </si>
  <si>
    <r>
      <t>авансовый</t>
    </r>
    <r>
      <rPr>
        <sz val="8"/>
        <rFont val="Arial"/>
        <family val="2"/>
      </rPr>
      <t xml:space="preserve"> платеж - 0%,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</si>
  <si>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t>41.00.40</t>
  </si>
  <si>
    <t>"Өзенмүнайгаз" ӨФ КНС, ГУ, ПРС, Бокс күрделі жөндеуден өткізу</t>
  </si>
  <si>
    <t>Капитальный ремонт зданий и сооружений КНС, ГУ, ПРС, Бокс ПФ "Озенмунайгаз"</t>
  </si>
  <si>
    <t>КНС, ГУ, ПРС, Бокс күрделі жөндеуден өткізу</t>
  </si>
  <si>
    <t>Работы строительные по ремонту зданий и сооружений КНС, ГУ, ПРС, Бокс ПФ "Озенмунайгаз"</t>
  </si>
  <si>
    <t>февраль-октябрь               2011 года</t>
  </si>
  <si>
    <t>"Өзенмүнайгаз" ӨФ әкімшілік ғимараттарды, РММ, қойманы күрделі жөндеуден өткізу</t>
  </si>
  <si>
    <t>Капитальный ремонт зданий и сооружений адмзданий, РММ, складов ПФ "Озенмунайгаз"</t>
  </si>
  <si>
    <t xml:space="preserve">  әкімшілік ғимараттарды, РММ, қойманы күрделі жөндеуден өткізу</t>
  </si>
  <si>
    <t>Работы строительные по ремонту зданий и сооружений адмзданий, РММ, складов</t>
  </si>
  <si>
    <t xml:space="preserve">шт </t>
  </si>
  <si>
    <t>80-1Р</t>
  </si>
  <si>
    <t>Ембімұнайгаз ӨФ ғимараттарын күрделі жөндеу</t>
  </si>
  <si>
    <t>Капремонт зданий и сооружений ПФ "Эмбамунайгаз"</t>
  </si>
  <si>
    <t>Общестроительные работы</t>
  </si>
  <si>
    <t>Атырауская область</t>
  </si>
  <si>
    <t>13,14,15,18</t>
  </si>
  <si>
    <t>81-1Р</t>
  </si>
  <si>
    <t>Жылыоймұнайгаз МГӨБ-ның ғимараттарын күрделі жөндеу</t>
  </si>
  <si>
    <t>Капремонт зданий и сооружений НГДУ "Жылыоймунайгаз"</t>
  </si>
  <si>
    <t>Өндірістік қазандарды күрделі жөндеуден өткізу және сырлау</t>
  </si>
  <si>
    <t>82-2Р</t>
  </si>
  <si>
    <t>февраль-август               2011 года</t>
  </si>
  <si>
    <t>168-1У</t>
  </si>
  <si>
    <t>71.12.34</t>
  </si>
  <si>
    <t xml:space="preserve"> "ӨМГ " ӨФ -да топографиялық -геодезилық қызметтерін көрсету</t>
  </si>
  <si>
    <t xml:space="preserve">Топографо-геодезические услуги ПФ "Озенмунайгаз" </t>
  </si>
  <si>
    <t>180 ұнғының  топографиялық -геодезилық қызметтерін көрсету</t>
  </si>
  <si>
    <t>топограф-геодезические услуги на месторождении Узень 180 скв.</t>
  </si>
  <si>
    <t>январь-июнь 2011</t>
  </si>
  <si>
    <t>169-1У</t>
  </si>
  <si>
    <t>71.12.35</t>
  </si>
  <si>
    <t xml:space="preserve"> "ЕМГ " ӨФ -да ЖІЖ-на қажетті топографиялық -геодезилық қызметтерін көрсету</t>
  </si>
  <si>
    <t>Услуги по топогеодезическим изыскания для разработки ПСД объектов ПФ "ЭМГ"</t>
  </si>
  <si>
    <t>Топографиялық -геодезилық қызметтерін көрсету</t>
  </si>
  <si>
    <t>топографо-геодезические услуги</t>
  </si>
  <si>
    <t>январь-март 2011</t>
  </si>
  <si>
    <t>170-1У</t>
  </si>
  <si>
    <t>71.12.31</t>
  </si>
  <si>
    <t>Жобалау объектілеріне геологиялық іздестіру қызметтерін көрсету</t>
  </si>
  <si>
    <t>Услуги по геолгическим изысканиям объектов проектирования</t>
  </si>
  <si>
    <t>Геологиялық іздестіру</t>
  </si>
  <si>
    <t>Геологическое изыскание</t>
  </si>
  <si>
    <t>13,15,18</t>
  </si>
  <si>
    <t xml:space="preserve">  Технологиялық жүргізу қызметтерін көрсету</t>
  </si>
  <si>
    <t xml:space="preserve">Услуги по технологическому сопровождению </t>
  </si>
  <si>
    <t>Технологиялық жүргізу</t>
  </si>
  <si>
    <t>Технологическое сопровождение</t>
  </si>
  <si>
    <t>Өлшеу, бөлу қызметтерін көрсету</t>
  </si>
  <si>
    <t>Услуги по разбивочным работам</t>
  </si>
  <si>
    <t>Осьтерді өлшеу, бөлу</t>
  </si>
  <si>
    <t>Разбивка осей</t>
  </si>
  <si>
    <r>
      <t>авансовый</t>
    </r>
    <r>
      <rPr>
        <sz val="8"/>
        <rFont val="Arial"/>
        <family val="2"/>
      </rPr>
      <t xml:space="preserve"> платеж - 0%, </t>
    </r>
    <r>
      <rPr>
        <b/>
        <sz val="8"/>
        <rFont val="Arial"/>
        <family val="2"/>
      </rPr>
      <t xml:space="preserve">промежуточ-ные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Заказчику в полном объеме.</t>
    </r>
  </si>
  <si>
    <t>Департамент корпоративного развития</t>
  </si>
  <si>
    <t>"ҚазМұнайГаз" БӨ" АҚ</t>
  </si>
  <si>
    <t>70.22.11</t>
  </si>
  <si>
    <t>Қоғамдағы  функцианалдық стратегияны өңдеу жөніндегі қызмет</t>
  </si>
  <si>
    <t xml:space="preserve">Услуги по  разработке функциональной стратегии Общества </t>
  </si>
  <si>
    <t xml:space="preserve">В целях реализации Стратегии развития Общества 2010- 2020 гг. будут разработаны следующие функциональные стратегии: 
- Инновационно-технологическая стратегия (R&amp;D) 
- IT-стратегия
- Бизнес - модель                                                                        - Операционная стратегия                                                       - Стратегия геологоразведки
- Стратегия развития персонала
</t>
  </si>
  <si>
    <t xml:space="preserve">2010-2020 жылдарға арналған Даму Стратегиясын жүзеге  асыру мақсатына  бағытталған бірқатар функционалдық стратегиялар өңделеді.олар:                                                            - Инновациялық-технологиялық стратегияны (R&amp;D)                                  - IT-стратегияны                                                                                         - Бизнес - модельді                                                                                                           - Операциялық стратегияны                                                                                                - Геологиялық барлау стратегиясын                                            - Қызметкерлерді дамыту стратегиясын әзірлейді
</t>
  </si>
  <si>
    <t xml:space="preserve">г.Астана,                  пр. Кабанбай батыра 17 </t>
  </si>
  <si>
    <t>до 31.12.2011</t>
  </si>
  <si>
    <t>графа 24,25</t>
  </si>
  <si>
    <t>решением правления АО "РД "КазМунайГаз" от 23 декабря 2010 года № 45</t>
  </si>
  <si>
    <t>40-1 Р</t>
  </si>
  <si>
    <t>41-1 Р</t>
  </si>
  <si>
    <t>столбец - 10,18,19,20</t>
  </si>
  <si>
    <t>столбец - 5,10,18,19,20</t>
  </si>
  <si>
    <t>48-1 Р</t>
  </si>
  <si>
    <t>столбец - 5, 8, 9, 10, 18, 19, 20</t>
  </si>
  <si>
    <t>столбец - 8, 9, 10, 18, 19, 20</t>
  </si>
  <si>
    <t>столбец - 5, 8, 9, 10, 13, 18, 19, 20</t>
  </si>
  <si>
    <t>53-1 Р</t>
  </si>
  <si>
    <t>52-1 Р</t>
  </si>
  <si>
    <t>столбец - 8, 9, 10, 13, 18, 19, 20</t>
  </si>
  <si>
    <t>57-1 Р</t>
  </si>
  <si>
    <t>58-1 Р</t>
  </si>
  <si>
    <t>столбец - 10, 13, 18, 19, 20</t>
  </si>
  <si>
    <t>столбец - 6, 10, 13</t>
  </si>
  <si>
    <t>столбец - 6, 8, 9, 10, 13</t>
  </si>
  <si>
    <t>столбец - 8, 9, 10, 13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</si>
  <si>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</si>
  <si>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</si>
  <si>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</si>
  <si>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</si>
  <si>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</si>
  <si>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</si>
  <si>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</si>
  <si>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</si>
  <si>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</si>
  <si>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</si>
  <si>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</si>
  <si>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</si>
  <si>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</si>
  <si>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</si>
  <si>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</si>
  <si>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</si>
  <si>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388 У</t>
  </si>
  <si>
    <t>389 У</t>
  </si>
  <si>
    <t>2-2 У</t>
  </si>
  <si>
    <t xml:space="preserve">  январь - февраль 2011г.</t>
  </si>
  <si>
    <t xml:space="preserve">  февраль-март 2011г.</t>
  </si>
  <si>
    <t>февраль-июнь               2011 года</t>
  </si>
  <si>
    <t>февраль-декабрь            2011 года</t>
  </si>
  <si>
    <t>февраль-июнь 2011</t>
  </si>
  <si>
    <t>февраль-апрель 2011</t>
  </si>
  <si>
    <t>февраль-май 2011</t>
  </si>
  <si>
    <t>390 У</t>
  </si>
  <si>
    <t>III дополнение и изменение в Годовой план закупок товаров, работ и услуг АО "РД "КазМунайГаз" на 2011 год</t>
  </si>
  <si>
    <t>11.10.10</t>
  </si>
  <si>
    <t xml:space="preserve"> г.Астана, пр.Кабанбай батыра 17</t>
  </si>
  <si>
    <t>г.Атырау</t>
  </si>
  <si>
    <t>г.Атырау, п. Бирлик</t>
  </si>
  <si>
    <t>г.Жанаозен</t>
  </si>
  <si>
    <t>Строительно-монтажные работы по строительству столовой ЦДНГ-11 НГДУ-4 на 100 мест из камня-ракушечника 1 объект</t>
  </si>
  <si>
    <t>Строительно-монтажные работы по строительству  хозяйственно-бытового комплексов из ракушечно-каменных материалов 7 объектов</t>
  </si>
  <si>
    <t>Строительно-монтажные работы по строительству операторной ГУ из блок-контейнеров 10 объектов</t>
  </si>
  <si>
    <t>Строительно-монтажные работы по реконструкций Центра досуга (столовая, спортивный зал, актовый зал) 1 объект</t>
  </si>
  <si>
    <t>Строительно-монтажные работы по благоустройству территории и посадка лесонасаждений (озеленение) с укладкой брусчатки зоны отдыха "Кентирли" 1 комплект</t>
  </si>
  <si>
    <t>Строительно-монтажные работы по реконструкций инженерных сетей детского оздоровительного лагеря на побережье Каспийского моря на 250 мест 1 комплект</t>
  </si>
  <si>
    <t>СМР по строительству РВС-1000м3 на м/р Ю.З.Камышитовое (для пластовой воды) 1 РВС</t>
  </si>
  <si>
    <t>СМР по строительству РВС-2000м3 на м/р Жанаталап для воды ППД 1 РВС</t>
  </si>
  <si>
    <t>СМР по строительству РВС-5000м3 (пластовой воды) на ЦПС Прорва 1 РВС</t>
  </si>
  <si>
    <t>Реконструкция 6км нефтепроводов и водоводов нагнетательных скважин м/р НГДУ ДМГ 6 км</t>
  </si>
  <si>
    <t>Строительно-монтажные работы по реконструкции нефтепровода ЦПСП м/р Б.Жоламанова - НПС-3 с применением СВТ 28 км</t>
  </si>
  <si>
    <t>Выполнение проектно-изыскательских работ (СНиП РК 1.02-01-2007) 1 ПСД</t>
  </si>
  <si>
    <t>Работы строительные по ремонту зданий и сооружений КНС, ГУ, ПРС, Бокс ПФ "Озенмунайгаз" 16 штук</t>
  </si>
  <si>
    <t>Работы строительные по ремонту зданий и сооружений адмзданий, РММ, складов 5 штук</t>
  </si>
  <si>
    <t>Общестроительные работы 6 объектов</t>
  </si>
  <si>
    <t>Общестроительные работы 2 объекта</t>
  </si>
  <si>
    <t>Общестроительные работы 4 объекта</t>
  </si>
  <si>
    <t>топографо-геодезические услуги 26 объектов</t>
  </si>
  <si>
    <t>Геологическое изыскание 10 объектов</t>
  </si>
  <si>
    <t>Технологическое сопровождение 25 объектов</t>
  </si>
  <si>
    <t>Разбивка осей 25 объектов</t>
  </si>
  <si>
    <t>169-1 У</t>
  </si>
  <si>
    <t>170-1 У</t>
  </si>
  <si>
    <t>168-1 У</t>
  </si>
  <si>
    <t>82-2 Р</t>
  </si>
  <si>
    <t>81-1 Р</t>
  </si>
  <si>
    <t>80-1 Р</t>
  </si>
  <si>
    <t>72-1 Р</t>
  </si>
  <si>
    <t>67-1 Р</t>
  </si>
  <si>
    <t>66-1 Р</t>
  </si>
  <si>
    <t>65-1 Р</t>
  </si>
  <si>
    <t>64-1 Р</t>
  </si>
  <si>
    <t>63-1 Р</t>
  </si>
  <si>
    <t>61-1 Р</t>
  </si>
  <si>
    <t>59-1 Р</t>
  </si>
  <si>
    <t>56-1 Р</t>
  </si>
  <si>
    <r>
      <t>авансовый</t>
    </r>
    <r>
      <rPr>
        <sz val="8"/>
        <rFont val="Arial"/>
        <family val="2"/>
      </rPr>
      <t xml:space="preserve"> платеж - 0%, </t>
    </r>
    <r>
      <rPr>
        <b/>
        <sz val="8"/>
        <rFont val="Arial"/>
        <family val="2"/>
      </rPr>
      <t xml:space="preserve">промежуточ-ные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предоставления акта сдачи-приемки Зака</t>
    </r>
  </si>
  <si>
    <r>
      <t>авансовый</t>
    </r>
    <r>
      <rPr>
        <sz val="8"/>
        <rFont val="Arial"/>
        <family val="2"/>
      </rPr>
      <t xml:space="preserve"> платеж - 30% с предоставлением банк. гарантий, </t>
    </r>
    <r>
      <rPr>
        <b/>
        <sz val="8"/>
        <rFont val="Arial"/>
        <family val="2"/>
      </rPr>
      <t xml:space="preserve">промежуточные </t>
    </r>
    <r>
      <rPr>
        <sz val="8"/>
        <rFont val="Arial"/>
        <family val="2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Arial"/>
        <family val="2"/>
      </rPr>
      <t>остаток</t>
    </r>
    <r>
      <rPr>
        <sz val="8"/>
        <rFont val="Arial"/>
        <family val="2"/>
      </rPr>
      <t xml:space="preserve"> 10% - в течение 30 рабочих дней с момента предо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</si>
</sst>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dd/mm/yy;@"/>
    <numFmt numFmtId="183" formatCode="#,##0_р_."/>
    <numFmt numFmtId="184" formatCode="#,##0.0"/>
    <numFmt numFmtId="185" formatCode="#,##0_ ;\-#,##0\ "/>
    <numFmt numFmtId="186" formatCode="#,##0.00_ ;\-#,##0.00\ "/>
    <numFmt numFmtId="187" formatCode="0.0"/>
    <numFmt numFmtId="188" formatCode="#,##0.00_р_."/>
    <numFmt numFmtId="189" formatCode="#,##0.0_р_."/>
    <numFmt numFmtId="190" formatCode="0_ ;\-0\ "/>
    <numFmt numFmtId="191" formatCode="_-&quot;Т&quot;* #,##0_-;\-&quot;Т&quot;* #,##0_-;_-&quot;Т&quot;* &quot;-&quot;_-;_-@_-"/>
    <numFmt numFmtId="192" formatCode="_-&quot;Т&quot;* #,##0.00_-;\-&quot;Т&quot;* #,##0.00_-;_-&quot;Т&quot;* &quot;-&quot;??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\+0.0;\-0.0"/>
    <numFmt numFmtId="196" formatCode="\+0.0%;\-0.0%"/>
    <numFmt numFmtId="197" formatCode="General_)"/>
    <numFmt numFmtId="198" formatCode="_-* #,##0.0_р_._-;\-* #,##0.0_р_._-;_-* &quot;-&quot;??_р_._-;_-@_-"/>
    <numFmt numFmtId="199" formatCode="_-* #,##0_р_._-;\-* #,##0_р_._-;_-* &quot;-&quot;??_р_._-;_-@_-"/>
    <numFmt numFmtId="200" formatCode="#,##0.00&quot;р.&quot;"/>
    <numFmt numFmtId="201" formatCode="0.0%"/>
    <numFmt numFmtId="202" formatCode="[$-FC19]d\ mmmm\ yyyy\ &quot;г.&quot;"/>
    <numFmt numFmtId="203" formatCode="[$-419]mmmm\ yyyy;@"/>
    <numFmt numFmtId="204" formatCode="#,##0.0000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8"/>
      <name val="Helv"/>
      <family val="0"/>
    </font>
    <font>
      <b/>
      <u val="single"/>
      <sz val="10"/>
      <name val="Arial"/>
      <family val="0"/>
    </font>
    <font>
      <i/>
      <sz val="10"/>
      <name val="Arial"/>
      <family val="0"/>
    </font>
    <font>
      <b/>
      <sz val="10"/>
      <color indexed="12"/>
      <name val="Arial Cyr"/>
      <family val="2"/>
    </font>
    <font>
      <sz val="10"/>
      <name val="NTHarmonica"/>
      <family val="0"/>
    </font>
    <font>
      <sz val="8"/>
      <name val="Tahoma"/>
      <family val="2"/>
    </font>
    <font>
      <sz val="10"/>
      <name val="Times New Roman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Up">
        <fgColor indexed="9"/>
        <bgColor indexed="22"/>
      </patternFill>
    </fill>
    <fill>
      <patternFill patternType="lightGray">
        <fgColor indexed="43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thin"/>
      <bottom style="thin"/>
    </border>
  </borders>
  <cellStyleXfs count="4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1">
      <alignment/>
      <protection locked="0"/>
    </xf>
    <xf numFmtId="0" fontId="27" fillId="0" borderId="1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23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95" fontId="25" fillId="0" borderId="0">
      <alignment/>
      <protection/>
    </xf>
    <xf numFmtId="196" fontId="25" fillId="0" borderId="0">
      <alignment/>
      <protection/>
    </xf>
    <xf numFmtId="0" fontId="29" fillId="0" borderId="0" applyNumberFormat="0">
      <alignment horizontal="left"/>
      <protection/>
    </xf>
    <xf numFmtId="40" fontId="0" fillId="24" borderId="10">
      <alignment/>
      <protection/>
    </xf>
    <xf numFmtId="40" fontId="0" fillId="24" borderId="10">
      <alignment/>
      <protection/>
    </xf>
    <xf numFmtId="40" fontId="0" fillId="25" borderId="10">
      <alignment/>
      <protection/>
    </xf>
    <xf numFmtId="40" fontId="0" fillId="25" borderId="10">
      <alignment/>
      <protection/>
    </xf>
    <xf numFmtId="49" fontId="30" fillId="26" borderId="11">
      <alignment horizontal="center"/>
      <protection/>
    </xf>
    <xf numFmtId="49" fontId="30" fillId="26" borderId="11">
      <alignment horizontal="center"/>
      <protection/>
    </xf>
    <xf numFmtId="49" fontId="0" fillId="26" borderId="11">
      <alignment horizontal="center"/>
      <protection/>
    </xf>
    <xf numFmtId="49" fontId="0" fillId="26" borderId="11">
      <alignment horizontal="center"/>
      <protection/>
    </xf>
    <xf numFmtId="49" fontId="31" fillId="0" borderId="0">
      <alignment/>
      <protection/>
    </xf>
    <xf numFmtId="49" fontId="31" fillId="0" borderId="0">
      <alignment/>
      <protection/>
    </xf>
    <xf numFmtId="0" fontId="0" fillId="27" borderId="10">
      <alignment/>
      <protection/>
    </xf>
    <xf numFmtId="0" fontId="0" fillId="27" borderId="10">
      <alignment/>
      <protection/>
    </xf>
    <xf numFmtId="40" fontId="0" fillId="24" borderId="10">
      <alignment/>
      <protection/>
    </xf>
    <xf numFmtId="40" fontId="0" fillId="24" borderId="10">
      <alignment/>
      <protection/>
    </xf>
    <xf numFmtId="40" fontId="0" fillId="25" borderId="10">
      <alignment/>
      <protection/>
    </xf>
    <xf numFmtId="40" fontId="0" fillId="25" borderId="10">
      <alignment/>
      <protection/>
    </xf>
    <xf numFmtId="49" fontId="30" fillId="26" borderId="11">
      <alignment vertical="center"/>
      <protection/>
    </xf>
    <xf numFmtId="49" fontId="30" fillId="26" borderId="11">
      <alignment vertical="center"/>
      <protection/>
    </xf>
    <xf numFmtId="49" fontId="31" fillId="26" borderId="11">
      <alignment vertical="center"/>
      <protection/>
    </xf>
    <xf numFmtId="49" fontId="31" fillId="26" borderId="11">
      <alignment vertical="center"/>
      <protection/>
    </xf>
    <xf numFmtId="49" fontId="0" fillId="0" borderId="0">
      <alignment horizontal="right"/>
      <protection/>
    </xf>
    <xf numFmtId="49" fontId="0" fillId="0" borderId="0">
      <alignment horizontal="right"/>
      <protection/>
    </xf>
    <xf numFmtId="40" fontId="0" fillId="28" borderId="10">
      <alignment/>
      <protection/>
    </xf>
    <xf numFmtId="40" fontId="0" fillId="28" borderId="10">
      <alignment/>
      <protection/>
    </xf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97" fontId="23" fillId="0" borderId="13">
      <alignment/>
      <protection locked="0"/>
    </xf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9" fillId="20" borderId="9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7" fontId="32" fillId="6" borderId="13">
      <alignment/>
      <protection/>
    </xf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25" fillId="0" borderId="0">
      <alignment/>
      <protection/>
    </xf>
    <xf numFmtId="0" fontId="23" fillId="0" borderId="0">
      <alignment vertical="justify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4" fontId="27" fillId="0" borderId="0">
      <alignment/>
      <protection locked="0"/>
    </xf>
    <xf numFmtId="44" fontId="27" fillId="0" borderId="0">
      <alignment/>
      <protection locked="0"/>
    </xf>
  </cellStyleXfs>
  <cellXfs count="100">
    <xf numFmtId="0" fontId="0" fillId="0" borderId="0" xfId="0" applyAlignment="1">
      <alignment/>
    </xf>
    <xf numFmtId="0" fontId="21" fillId="5" borderId="10" xfId="367" applyFont="1" applyFill="1" applyBorder="1" applyAlignment="1">
      <alignment/>
      <protection/>
    </xf>
    <xf numFmtId="0" fontId="22" fillId="5" borderId="10" xfId="367" applyFont="1" applyFill="1" applyBorder="1" applyAlignment="1">
      <alignment/>
      <protection/>
    </xf>
    <xf numFmtId="0" fontId="22" fillId="5" borderId="10" xfId="367" applyFont="1" applyFill="1" applyBorder="1" applyAlignment="1">
      <alignment horizontal="center"/>
      <protection/>
    </xf>
    <xf numFmtId="0" fontId="22" fillId="5" borderId="10" xfId="367" applyFont="1" applyFill="1" applyBorder="1">
      <alignment/>
      <protection/>
    </xf>
    <xf numFmtId="0" fontId="0" fillId="0" borderId="10" xfId="0" applyBorder="1" applyAlignment="1">
      <alignment/>
    </xf>
    <xf numFmtId="4" fontId="26" fillId="0" borderId="10" xfId="0" applyNumberFormat="1" applyFont="1" applyBorder="1" applyAlignment="1">
      <alignment/>
    </xf>
    <xf numFmtId="0" fontId="19" fillId="29" borderId="10" xfId="367" applyFont="1" applyFill="1" applyBorder="1" applyAlignment="1">
      <alignment horizontal="center" vertical="center" wrapText="1"/>
      <protection/>
    </xf>
    <xf numFmtId="0" fontId="22" fillId="0" borderId="10" xfId="231" applyFont="1" applyFill="1" applyBorder="1" applyAlignment="1">
      <alignment horizontal="center" vertical="center" wrapText="1"/>
      <protection/>
    </xf>
    <xf numFmtId="3" fontId="22" fillId="0" borderId="10" xfId="231" applyNumberFormat="1" applyFont="1" applyFill="1" applyBorder="1" applyAlignment="1">
      <alignment horizontal="center" vertical="center" wrapText="1"/>
      <protection/>
    </xf>
    <xf numFmtId="1" fontId="22" fillId="0" borderId="10" xfId="231" applyNumberFormat="1" applyFont="1" applyFill="1" applyBorder="1" applyAlignment="1">
      <alignment horizontal="center" vertical="center" wrapText="1"/>
      <protection/>
    </xf>
    <xf numFmtId="0" fontId="22" fillId="0" borderId="10" xfId="231" applyFont="1" applyBorder="1" applyAlignment="1">
      <alignment horizontal="center" vertical="center" wrapText="1"/>
      <protection/>
    </xf>
    <xf numFmtId="0" fontId="22" fillId="0" borderId="10" xfId="231" applyFont="1" applyBorder="1" applyAlignment="1">
      <alignment horizontal="center" vertical="center"/>
      <protection/>
    </xf>
    <xf numFmtId="0" fontId="20" fillId="5" borderId="10" xfId="367" applyFont="1" applyFill="1" applyBorder="1" applyAlignment="1">
      <alignment/>
      <protection/>
    </xf>
    <xf numFmtId="0" fontId="36" fillId="0" borderId="10" xfId="368" applyFont="1" applyFill="1" applyBorder="1" applyAlignment="1">
      <alignment horizontal="center" vertical="center"/>
      <protection/>
    </xf>
    <xf numFmtId="0" fontId="36" fillId="0" borderId="10" xfId="227" applyFont="1" applyFill="1" applyBorder="1" applyAlignment="1">
      <alignment horizontal="center" vertical="center" wrapText="1"/>
      <protection/>
    </xf>
    <xf numFmtId="181" fontId="36" fillId="0" borderId="10" xfId="368" applyNumberFormat="1" applyFont="1" applyFill="1" applyBorder="1" applyAlignment="1">
      <alignment horizontal="center" vertical="center"/>
      <protection/>
    </xf>
    <xf numFmtId="4" fontId="36" fillId="0" borderId="10" xfId="368" applyNumberFormat="1" applyFont="1" applyFill="1" applyBorder="1" applyAlignment="1">
      <alignment horizontal="center" vertical="center"/>
      <protection/>
    </xf>
    <xf numFmtId="0" fontId="24" fillId="0" borderId="14" xfId="368" applyFont="1" applyFill="1" applyBorder="1" applyAlignment="1">
      <alignment horizontal="center" vertical="center"/>
      <protection/>
    </xf>
    <xf numFmtId="0" fontId="36" fillId="0" borderId="10" xfId="368" applyFont="1" applyFill="1" applyBorder="1" applyAlignment="1">
      <alignment horizontal="center" vertical="center" wrapText="1"/>
      <protection/>
    </xf>
    <xf numFmtId="0" fontId="36" fillId="0" borderId="14" xfId="36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36" fillId="0" borderId="10" xfId="282" applyNumberFormat="1" applyFont="1" applyFill="1" applyBorder="1" applyAlignment="1">
      <alignment horizontal="center" vertical="center" wrapText="1"/>
      <protection/>
    </xf>
    <xf numFmtId="3" fontId="22" fillId="0" borderId="10" xfId="282" applyNumberFormat="1" applyFont="1" applyFill="1" applyBorder="1" applyAlignment="1">
      <alignment horizontal="center" vertical="center" wrapText="1"/>
      <protection/>
    </xf>
    <xf numFmtId="0" fontId="24" fillId="0" borderId="0" xfId="373" applyFont="1">
      <alignment/>
      <protection/>
    </xf>
    <xf numFmtId="0" fontId="19" fillId="0" borderId="0" xfId="373" applyFont="1">
      <alignment/>
      <protection/>
    </xf>
    <xf numFmtId="0" fontId="22" fillId="0" borderId="10" xfId="231" applyFont="1" applyFill="1" applyBorder="1" applyAlignment="1">
      <alignment horizontal="center" vertical="center"/>
      <protection/>
    </xf>
    <xf numFmtId="0" fontId="24" fillId="0" borderId="10" xfId="231" applyFont="1" applyFill="1" applyBorder="1" applyAlignment="1">
      <alignment horizontal="center" vertical="center" wrapText="1"/>
      <protection/>
    </xf>
    <xf numFmtId="0" fontId="22" fillId="0" borderId="10" xfId="231" applyFont="1" applyFill="1" applyBorder="1" applyAlignment="1" applyProtection="1">
      <alignment horizontal="center" vertical="center" wrapText="1"/>
      <protection/>
    </xf>
    <xf numFmtId="17" fontId="22" fillId="0" borderId="10" xfId="231" applyNumberFormat="1" applyFont="1" applyFill="1" applyBorder="1" applyAlignment="1">
      <alignment horizontal="center" vertical="center" wrapText="1"/>
      <protection/>
    </xf>
    <xf numFmtId="0" fontId="20" fillId="0" borderId="10" xfId="231" applyFont="1" applyFill="1" applyBorder="1" applyAlignment="1">
      <alignment horizontal="center" vertical="center" wrapText="1"/>
      <protection/>
    </xf>
    <xf numFmtId="1" fontId="22" fillId="0" borderId="10" xfId="231" applyNumberFormat="1" applyFont="1" applyBorder="1" applyAlignment="1">
      <alignment horizontal="center" vertical="center" wrapText="1"/>
      <protection/>
    </xf>
    <xf numFmtId="0" fontId="24" fillId="0" borderId="10" xfId="231" applyFont="1" applyBorder="1" applyAlignment="1">
      <alignment horizontal="center" vertical="center" wrapText="1"/>
      <protection/>
    </xf>
    <xf numFmtId="0" fontId="22" fillId="29" borderId="10" xfId="231" applyFont="1" applyFill="1" applyBorder="1" applyAlignment="1">
      <alignment horizontal="center" vertical="center" wrapText="1"/>
      <protection/>
    </xf>
    <xf numFmtId="0" fontId="20" fillId="0" borderId="10" xfId="231" applyFont="1" applyBorder="1" applyAlignment="1">
      <alignment horizontal="center" vertical="center" wrapText="1"/>
      <protection/>
    </xf>
    <xf numFmtId="3" fontId="22" fillId="0" borderId="10" xfId="231" applyNumberFormat="1" applyFont="1" applyBorder="1" applyAlignment="1">
      <alignment horizontal="center" vertical="center" wrapText="1"/>
      <protection/>
    </xf>
    <xf numFmtId="2" fontId="22" fillId="0" borderId="10" xfId="282" applyNumberFormat="1" applyFont="1" applyFill="1" applyBorder="1" applyAlignment="1">
      <alignment horizontal="center" vertical="center" wrapText="1"/>
      <protection/>
    </xf>
    <xf numFmtId="184" fontId="22" fillId="0" borderId="10" xfId="282" applyNumberFormat="1" applyFont="1" applyFill="1" applyBorder="1" applyAlignment="1">
      <alignment horizontal="center" vertical="center" wrapText="1"/>
      <protection/>
    </xf>
    <xf numFmtId="3" fontId="26" fillId="0" borderId="10" xfId="0" applyNumberFormat="1" applyFont="1" applyBorder="1" applyAlignment="1">
      <alignment/>
    </xf>
    <xf numFmtId="0" fontId="36" fillId="0" borderId="10" xfId="231" applyFont="1" applyFill="1" applyBorder="1" applyAlignment="1">
      <alignment horizontal="center" vertical="center"/>
      <protection/>
    </xf>
    <xf numFmtId="0" fontId="36" fillId="0" borderId="10" xfId="231" applyFont="1" applyFill="1" applyBorder="1" applyAlignment="1">
      <alignment horizontal="center" vertical="center" wrapText="1"/>
      <protection/>
    </xf>
    <xf numFmtId="1" fontId="36" fillId="0" borderId="10" xfId="231" applyNumberFormat="1" applyFont="1" applyFill="1" applyBorder="1" applyAlignment="1">
      <alignment horizontal="center" vertical="center" wrapText="1"/>
      <protection/>
    </xf>
    <xf numFmtId="0" fontId="36" fillId="0" borderId="10" xfId="231" applyFont="1" applyFill="1" applyBorder="1" applyAlignment="1" applyProtection="1">
      <alignment horizontal="center" vertical="center" wrapText="1"/>
      <protection/>
    </xf>
    <xf numFmtId="17" fontId="36" fillId="0" borderId="10" xfId="231" applyNumberFormat="1" applyFont="1" applyFill="1" applyBorder="1" applyAlignment="1">
      <alignment horizontal="center" vertical="center" wrapText="1"/>
      <protection/>
    </xf>
    <xf numFmtId="0" fontId="37" fillId="0" borderId="10" xfId="231" applyFont="1" applyFill="1" applyBorder="1" applyAlignment="1">
      <alignment horizontal="center" vertical="center" wrapText="1"/>
      <protection/>
    </xf>
    <xf numFmtId="3" fontId="36" fillId="0" borderId="10" xfId="231" applyNumberFormat="1" applyFont="1" applyFill="1" applyBorder="1" applyAlignment="1">
      <alignment horizontal="center" vertical="center" wrapText="1"/>
      <protection/>
    </xf>
    <xf numFmtId="0" fontId="36" fillId="0" borderId="10" xfId="231" applyFont="1" applyBorder="1" applyAlignment="1">
      <alignment horizontal="center" vertical="center" wrapText="1"/>
      <protection/>
    </xf>
    <xf numFmtId="1" fontId="36" fillId="0" borderId="10" xfId="231" applyNumberFormat="1" applyFont="1" applyBorder="1" applyAlignment="1">
      <alignment horizontal="center" vertical="center" wrapText="1"/>
      <protection/>
    </xf>
    <xf numFmtId="0" fontId="36" fillId="0" borderId="10" xfId="231" applyFont="1" applyBorder="1" applyAlignment="1">
      <alignment horizontal="center" vertical="center"/>
      <protection/>
    </xf>
    <xf numFmtId="0" fontId="36" fillId="29" borderId="10" xfId="231" applyFont="1" applyFill="1" applyBorder="1" applyAlignment="1">
      <alignment horizontal="center" vertical="center" wrapText="1"/>
      <protection/>
    </xf>
    <xf numFmtId="0" fontId="37" fillId="0" borderId="10" xfId="231" applyFont="1" applyBorder="1" applyAlignment="1">
      <alignment horizontal="center" vertical="center" wrapText="1"/>
      <protection/>
    </xf>
    <xf numFmtId="3" fontId="36" fillId="0" borderId="10" xfId="231" applyNumberFormat="1" applyFont="1" applyBorder="1" applyAlignment="1">
      <alignment horizontal="center" vertical="center" wrapText="1"/>
      <protection/>
    </xf>
    <xf numFmtId="2" fontId="36" fillId="0" borderId="10" xfId="282" applyNumberFormat="1" applyFont="1" applyFill="1" applyBorder="1" applyAlignment="1">
      <alignment horizontal="center" vertical="center" wrapText="1"/>
      <protection/>
    </xf>
    <xf numFmtId="184" fontId="36" fillId="0" borderId="10" xfId="282" applyNumberFormat="1" applyFont="1" applyFill="1" applyBorder="1" applyAlignment="1">
      <alignment horizontal="center" vertical="center" wrapText="1"/>
      <protection/>
    </xf>
    <xf numFmtId="0" fontId="22" fillId="0" borderId="10" xfId="282" applyFont="1" applyFill="1" applyBorder="1" applyAlignment="1">
      <alignment horizontal="center" vertical="center" wrapText="1"/>
      <protection/>
    </xf>
    <xf numFmtId="0" fontId="20" fillId="29" borderId="10" xfId="231" applyFont="1" applyFill="1" applyBorder="1" applyAlignment="1">
      <alignment horizontal="center" vertical="center" wrapText="1"/>
      <protection/>
    </xf>
    <xf numFmtId="3" fontId="22" fillId="29" borderId="10" xfId="231" applyNumberFormat="1" applyFont="1" applyFill="1" applyBorder="1" applyAlignment="1">
      <alignment horizontal="center" vertical="center" wrapText="1"/>
      <protection/>
    </xf>
    <xf numFmtId="0" fontId="24" fillId="0" borderId="10" xfId="282" applyFont="1" applyFill="1" applyBorder="1" applyAlignment="1">
      <alignment horizontal="center" vertical="center" wrapText="1"/>
      <protection/>
    </xf>
    <xf numFmtId="0" fontId="22" fillId="0" borderId="10" xfId="282" applyFont="1" applyBorder="1" applyAlignment="1">
      <alignment horizontal="center" vertical="center" wrapText="1"/>
      <protection/>
    </xf>
    <xf numFmtId="49" fontId="36" fillId="0" borderId="10" xfId="227" applyNumberFormat="1" applyFont="1" applyFill="1" applyBorder="1" applyAlignment="1">
      <alignment horizontal="center" vertical="center" wrapText="1"/>
      <protection/>
    </xf>
    <xf numFmtId="14" fontId="22" fillId="0" borderId="10" xfId="231" applyNumberFormat="1" applyFont="1" applyFill="1" applyBorder="1" applyAlignment="1">
      <alignment horizontal="center" vertical="center" wrapText="1"/>
      <protection/>
    </xf>
    <xf numFmtId="1" fontId="22" fillId="5" borderId="10" xfId="367" applyNumberFormat="1" applyFont="1" applyFill="1" applyBorder="1">
      <alignment/>
      <protection/>
    </xf>
    <xf numFmtId="1" fontId="0" fillId="0" borderId="10" xfId="0" applyNumberFormat="1" applyBorder="1" applyAlignment="1">
      <alignment/>
    </xf>
    <xf numFmtId="0" fontId="24" fillId="0" borderId="10" xfId="368" applyFont="1" applyFill="1" applyBorder="1" applyAlignment="1">
      <alignment horizontal="center" vertical="center" wrapText="1"/>
      <protection/>
    </xf>
    <xf numFmtId="0" fontId="24" fillId="0" borderId="10" xfId="227" applyFont="1" applyFill="1" applyBorder="1" applyAlignment="1">
      <alignment horizontal="center" vertical="center" wrapText="1"/>
      <protection/>
    </xf>
    <xf numFmtId="49" fontId="24" fillId="0" borderId="10" xfId="227" applyNumberFormat="1" applyFont="1" applyFill="1" applyBorder="1" applyAlignment="1">
      <alignment horizontal="center" vertical="center" wrapText="1"/>
      <protection/>
    </xf>
    <xf numFmtId="0" fontId="24" fillId="0" borderId="10" xfId="368" applyFont="1" applyFill="1" applyBorder="1" applyAlignment="1">
      <alignment horizontal="center" vertical="center"/>
      <protection/>
    </xf>
    <xf numFmtId="4" fontId="24" fillId="0" borderId="10" xfId="368" applyNumberFormat="1" applyFont="1" applyFill="1" applyBorder="1" applyAlignment="1">
      <alignment horizontal="center" vertical="center"/>
      <protection/>
    </xf>
    <xf numFmtId="181" fontId="24" fillId="0" borderId="10" xfId="368" applyNumberFormat="1" applyFont="1" applyFill="1" applyBorder="1" applyAlignment="1">
      <alignment horizontal="center" vertical="center"/>
      <protection/>
    </xf>
    <xf numFmtId="0" fontId="36" fillId="0" borderId="10" xfId="232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22" fillId="0" borderId="10" xfId="232" applyNumberFormat="1" applyFont="1" applyFill="1" applyBorder="1" applyAlignment="1">
      <alignment horizontal="center" vertical="center" wrapText="1"/>
      <protection/>
    </xf>
    <xf numFmtId="0" fontId="22" fillId="0" borderId="10" xfId="232" applyFont="1" applyFill="1" applyBorder="1" applyAlignment="1">
      <alignment horizontal="center" vertical="center" wrapText="1"/>
      <protection/>
    </xf>
    <xf numFmtId="0" fontId="36" fillId="0" borderId="10" xfId="232" applyFont="1" applyFill="1" applyBorder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/>
    </xf>
    <xf numFmtId="4" fontId="22" fillId="29" borderId="10" xfId="231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2" fillId="0" borderId="10" xfId="231" applyNumberFormat="1" applyFont="1" applyFill="1" applyBorder="1" applyAlignment="1">
      <alignment horizontal="center" vertical="center" wrapText="1"/>
      <protection/>
    </xf>
    <xf numFmtId="4" fontId="22" fillId="0" borderId="10" xfId="282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231" applyFont="1" applyFill="1" applyBorder="1" applyAlignment="1">
      <alignment horizontal="center" vertical="center"/>
      <protection/>
    </xf>
    <xf numFmtId="0" fontId="22" fillId="0" borderId="10" xfId="227" applyFont="1" applyFill="1" applyBorder="1" applyAlignment="1">
      <alignment horizontal="center" vertical="center" wrapText="1"/>
      <protection/>
    </xf>
    <xf numFmtId="0" fontId="22" fillId="0" borderId="10" xfId="231" applyFont="1" applyFill="1" applyBorder="1" applyAlignment="1">
      <alignment horizontal="center" vertical="center" wrapText="1"/>
      <protection/>
    </xf>
    <xf numFmtId="0" fontId="22" fillId="0" borderId="10" xfId="231" applyFont="1" applyFill="1" applyBorder="1" applyAlignment="1" applyProtection="1">
      <alignment horizontal="center" vertical="center" wrapText="1"/>
      <protection/>
    </xf>
    <xf numFmtId="17" fontId="22" fillId="0" borderId="10" xfId="231" applyNumberFormat="1" applyFont="1" applyFill="1" applyBorder="1" applyAlignment="1">
      <alignment horizontal="center" vertical="center" wrapText="1"/>
      <protection/>
    </xf>
    <xf numFmtId="0" fontId="20" fillId="0" borderId="10" xfId="231" applyFont="1" applyFill="1" applyBorder="1" applyAlignment="1">
      <alignment horizontal="center" vertical="center" wrapText="1"/>
      <protection/>
    </xf>
    <xf numFmtId="3" fontId="22" fillId="0" borderId="10" xfId="231" applyNumberFormat="1" applyFont="1" applyFill="1" applyBorder="1" applyAlignment="1">
      <alignment horizontal="center" vertical="center" wrapText="1"/>
      <protection/>
    </xf>
    <xf numFmtId="4" fontId="22" fillId="0" borderId="10" xfId="231" applyNumberFormat="1" applyFont="1" applyFill="1" applyBorder="1" applyAlignment="1">
      <alignment horizontal="center" vertical="center" wrapText="1"/>
      <protection/>
    </xf>
    <xf numFmtId="1" fontId="22" fillId="0" borderId="10" xfId="231" applyNumberFormat="1" applyFont="1" applyFill="1" applyBorder="1" applyAlignment="1">
      <alignment horizontal="center" vertical="center" wrapText="1"/>
      <protection/>
    </xf>
    <xf numFmtId="2" fontId="22" fillId="0" borderId="10" xfId="282" applyNumberFormat="1" applyFont="1" applyFill="1" applyBorder="1" applyAlignment="1">
      <alignment horizontal="center" vertical="center" wrapText="1"/>
      <protection/>
    </xf>
    <xf numFmtId="4" fontId="22" fillId="0" borderId="10" xfId="282" applyNumberFormat="1" applyFont="1" applyFill="1" applyBorder="1" applyAlignment="1">
      <alignment horizontal="center" vertical="center" wrapText="1"/>
      <protection/>
    </xf>
  </cellXfs>
  <cellStyles count="394">
    <cellStyle name="Normal" xfId="0"/>
    <cellStyle name="_2006 проект соцсферы ММГ" xfId="15"/>
    <cellStyle name="_2006 проект соцсферы ММГ 2" xfId="16"/>
    <cellStyle name="_Ком. услуги" xfId="17"/>
    <cellStyle name="’ћѓћ‚›‰" xfId="18"/>
    <cellStyle name="’ћѓћ‚›‰ 2" xfId="19"/>
    <cellStyle name="”ќђќ‘ћ‚›‰" xfId="20"/>
    <cellStyle name="”ќђќ‘ћ‚›‰ 2" xfId="21"/>
    <cellStyle name="”љ‘ђћ‚ђќќ›‰" xfId="22"/>
    <cellStyle name="”љ‘ђћ‚ђќќ›‰ 2" xfId="23"/>
    <cellStyle name="„…ќ…†ќ›‰" xfId="24"/>
    <cellStyle name="„…ќ…†ќ›‰ 2" xfId="25"/>
    <cellStyle name="‡ђѓћ‹ћ‚ћљ1" xfId="26"/>
    <cellStyle name="‡ђѓћ‹ћ‚ћљ1 2" xfId="27"/>
    <cellStyle name="‡ђѓћ‹ћ‚ћљ2" xfId="28"/>
    <cellStyle name="‡ђѓћ‹ћ‚ћљ2 2" xfId="29"/>
    <cellStyle name="20% - Accent1" xfId="30"/>
    <cellStyle name="20% - Accent1 2" xfId="31"/>
    <cellStyle name="20% - Accent1 2 2" xfId="32"/>
    <cellStyle name="20% - Accent2" xfId="33"/>
    <cellStyle name="20% - Accent2 2" xfId="34"/>
    <cellStyle name="20% - Accent2 2 2" xfId="35"/>
    <cellStyle name="20% - Accent3" xfId="36"/>
    <cellStyle name="20% - Accent3 2" xfId="37"/>
    <cellStyle name="20% - Accent3 2 2" xfId="38"/>
    <cellStyle name="20% - Accent4" xfId="39"/>
    <cellStyle name="20% - Accent4 2" xfId="40"/>
    <cellStyle name="20% - Accent4 2 2" xfId="41"/>
    <cellStyle name="20% - Accent5" xfId="42"/>
    <cellStyle name="20% - Accent5 2" xfId="43"/>
    <cellStyle name="20% - Accent5 2 2" xfId="44"/>
    <cellStyle name="20% - Accent6" xfId="45"/>
    <cellStyle name="20% - Accent6 2" xfId="46"/>
    <cellStyle name="20% - Accent6 2 2" xfId="47"/>
    <cellStyle name="20% - Акцент1" xfId="48"/>
    <cellStyle name="20% - Акцент1 2" xfId="49"/>
    <cellStyle name="20% - Акцент1 2 2" xfId="50"/>
    <cellStyle name="20% - Акцент1 3" xfId="51"/>
    <cellStyle name="20% - Акцент2" xfId="52"/>
    <cellStyle name="20% - Акцент2 2" xfId="53"/>
    <cellStyle name="20% - Акцент2 2 2" xfId="54"/>
    <cellStyle name="20% - Акцент2 3" xfId="55"/>
    <cellStyle name="20% - Акцент3" xfId="56"/>
    <cellStyle name="20% - Акцент3 2" xfId="57"/>
    <cellStyle name="20% - Акцент3 2 2" xfId="58"/>
    <cellStyle name="20% - Акцент3 3" xfId="59"/>
    <cellStyle name="20% - Акцент4" xfId="60"/>
    <cellStyle name="20% - Акцент4 2" xfId="61"/>
    <cellStyle name="20% - Акцент4 2 2" xfId="62"/>
    <cellStyle name="20% - Акцент4 3" xfId="63"/>
    <cellStyle name="20% - Акцент5" xfId="64"/>
    <cellStyle name="20% - Акцент5 2" xfId="65"/>
    <cellStyle name="20% - Акцент5 2 2" xfId="66"/>
    <cellStyle name="20% - Акцент5 3" xfId="67"/>
    <cellStyle name="20% - Акцент6" xfId="68"/>
    <cellStyle name="20% - Акцент6 2" xfId="69"/>
    <cellStyle name="20% - Акцент6 2 2" xfId="70"/>
    <cellStyle name="20% - Акцент6 3" xfId="71"/>
    <cellStyle name="40% - Accent1" xfId="72"/>
    <cellStyle name="40% - Accent1 2" xfId="73"/>
    <cellStyle name="40% - Accent1 2 2" xfId="74"/>
    <cellStyle name="40% - Accent2" xfId="75"/>
    <cellStyle name="40% - Accent2 2" xfId="76"/>
    <cellStyle name="40% - Accent2 2 2" xfId="77"/>
    <cellStyle name="40% - Accent3" xfId="78"/>
    <cellStyle name="40% - Accent3 2" xfId="79"/>
    <cellStyle name="40% - Accent3 2 2" xfId="80"/>
    <cellStyle name="40% - Accent4" xfId="81"/>
    <cellStyle name="40% - Accent4 2" xfId="82"/>
    <cellStyle name="40% - Accent4 2 2" xfId="83"/>
    <cellStyle name="40% - Accent5" xfId="84"/>
    <cellStyle name="40% - Accent5 2" xfId="85"/>
    <cellStyle name="40% - Accent5 2 2" xfId="86"/>
    <cellStyle name="40% - Accent6" xfId="87"/>
    <cellStyle name="40% - Accent6 2" xfId="88"/>
    <cellStyle name="40% - Accent6 2 2" xfId="89"/>
    <cellStyle name="40% - Акцент1" xfId="90"/>
    <cellStyle name="40% - Акцент1 2" xfId="91"/>
    <cellStyle name="40% - Акцент1 2 2" xfId="92"/>
    <cellStyle name="40% - Акцент1 3" xfId="93"/>
    <cellStyle name="40% - Акцент2" xfId="94"/>
    <cellStyle name="40% - Акцент2 2" xfId="95"/>
    <cellStyle name="40% - Акцент2 2 2" xfId="96"/>
    <cellStyle name="40% - Акцент2 3" xfId="97"/>
    <cellStyle name="40% - Акцент3" xfId="98"/>
    <cellStyle name="40% - Акцент3 2" xfId="99"/>
    <cellStyle name="40% - Акцент3 2 2" xfId="100"/>
    <cellStyle name="40% - Акцент3 3" xfId="101"/>
    <cellStyle name="40% - Акцент4" xfId="102"/>
    <cellStyle name="40% - Акцент4 2" xfId="103"/>
    <cellStyle name="40% - Акцент4 2 2" xfId="104"/>
    <cellStyle name="40% - Акцент4 3" xfId="105"/>
    <cellStyle name="40% - Акцент5" xfId="106"/>
    <cellStyle name="40% - Акцент5 2" xfId="107"/>
    <cellStyle name="40% - Акцент5 2 2" xfId="108"/>
    <cellStyle name="40% - Акцент5 3" xfId="109"/>
    <cellStyle name="40% - Акцент6" xfId="110"/>
    <cellStyle name="40% - Акцент6 2" xfId="111"/>
    <cellStyle name="40% - Акцент6 2 2" xfId="112"/>
    <cellStyle name="40% - Акцент6 3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1 2" xfId="133"/>
    <cellStyle name="60% - Акцент1 2 2" xfId="134"/>
    <cellStyle name="60% - Акцент1 3" xfId="135"/>
    <cellStyle name="60% - Акцент2" xfId="136"/>
    <cellStyle name="60% - Акцент2 2" xfId="137"/>
    <cellStyle name="60% - Акцент2 2 2" xfId="138"/>
    <cellStyle name="60% - Акцент2 3" xfId="139"/>
    <cellStyle name="60% - Акцент3" xfId="140"/>
    <cellStyle name="60% - Акцент3 2" xfId="141"/>
    <cellStyle name="60% - Акцент3 2 2" xfId="142"/>
    <cellStyle name="60% - Акцент3 3" xfId="143"/>
    <cellStyle name="60% - Акцент4" xfId="144"/>
    <cellStyle name="60% - Акцент4 2" xfId="145"/>
    <cellStyle name="60% - Акцент4 2 2" xfId="146"/>
    <cellStyle name="60% - Акцент4 3" xfId="147"/>
    <cellStyle name="60% - Акцент5" xfId="148"/>
    <cellStyle name="60% - Акцент5 2" xfId="149"/>
    <cellStyle name="60% - Акцент5 2 2" xfId="150"/>
    <cellStyle name="60% - Акцент5 3" xfId="151"/>
    <cellStyle name="60% - Акцент6" xfId="152"/>
    <cellStyle name="60% - Акцент6 2" xfId="153"/>
    <cellStyle name="60% - Акцент6 2 2" xfId="154"/>
    <cellStyle name="60% - Акцент6 3" xfId="155"/>
    <cellStyle name="Accent1" xfId="156"/>
    <cellStyle name="Accent1 2" xfId="157"/>
    <cellStyle name="Accent1 2 2" xfId="158"/>
    <cellStyle name="Accent2" xfId="159"/>
    <cellStyle name="Accent2 2" xfId="160"/>
    <cellStyle name="Accent2 2 2" xfId="161"/>
    <cellStyle name="Accent3" xfId="162"/>
    <cellStyle name="Accent3 2" xfId="163"/>
    <cellStyle name="Accent3 2 2" xfId="164"/>
    <cellStyle name="Accent4" xfId="165"/>
    <cellStyle name="Accent4 2" xfId="166"/>
    <cellStyle name="Accent4 2 2" xfId="167"/>
    <cellStyle name="Accent5" xfId="168"/>
    <cellStyle name="Accent5 2" xfId="169"/>
    <cellStyle name="Accent5 2 2" xfId="170"/>
    <cellStyle name="Accent6" xfId="171"/>
    <cellStyle name="Accent6 2" xfId="172"/>
    <cellStyle name="Accent6 2 2" xfId="173"/>
    <cellStyle name="Bad" xfId="174"/>
    <cellStyle name="Bad 2" xfId="175"/>
    <cellStyle name="Bad 2 2" xfId="176"/>
    <cellStyle name="Calculation" xfId="177"/>
    <cellStyle name="Calculation 2" xfId="178"/>
    <cellStyle name="Calculation 2 2" xfId="179"/>
    <cellStyle name="Check Cell" xfId="180"/>
    <cellStyle name="Check Cell 2" xfId="181"/>
    <cellStyle name="Check Cell 2 2" xfId="182"/>
    <cellStyle name="Comma 2" xfId="183"/>
    <cellStyle name="Comma 2 2" xfId="184"/>
    <cellStyle name="Comma 2 3" xfId="185"/>
    <cellStyle name="Comma 2 4" xfId="186"/>
    <cellStyle name="Comma 3" xfId="187"/>
    <cellStyle name="Comma 3 2" xfId="188"/>
    <cellStyle name="Comma 4" xfId="189"/>
    <cellStyle name="Comma 4 2" xfId="190"/>
    <cellStyle name="Comma 4 3" xfId="191"/>
    <cellStyle name="Comma 5" xfId="192"/>
    <cellStyle name="Comma 5 2" xfId="193"/>
    <cellStyle name="Comma 6" xfId="194"/>
    <cellStyle name="Comma 7" xfId="195"/>
    <cellStyle name="Comma 7 2" xfId="196"/>
    <cellStyle name="Comma 8" xfId="197"/>
    <cellStyle name="Comma 9" xfId="198"/>
    <cellStyle name="Currency 2" xfId="199"/>
    <cellStyle name="Explanatory Text" xfId="200"/>
    <cellStyle name="Explanatory Text 2" xfId="201"/>
    <cellStyle name="Explanatory Text 2 2" xfId="202"/>
    <cellStyle name="Good" xfId="203"/>
    <cellStyle name="Good 2" xfId="204"/>
    <cellStyle name="Good 2 2" xfId="205"/>
    <cellStyle name="Heading 1" xfId="206"/>
    <cellStyle name="Heading 1 2" xfId="207"/>
    <cellStyle name="Heading 1 2 2" xfId="208"/>
    <cellStyle name="Heading 2" xfId="209"/>
    <cellStyle name="Heading 2 2" xfId="210"/>
    <cellStyle name="Heading 2 2 2" xfId="211"/>
    <cellStyle name="Heading 3" xfId="212"/>
    <cellStyle name="Heading 3 2" xfId="213"/>
    <cellStyle name="Heading 3 2 2" xfId="214"/>
    <cellStyle name="Heading 4" xfId="215"/>
    <cellStyle name="Heading 4 2" xfId="216"/>
    <cellStyle name="Heading 4 2 2" xfId="217"/>
    <cellStyle name="Input" xfId="218"/>
    <cellStyle name="Input 2" xfId="219"/>
    <cellStyle name="Input 2 2" xfId="220"/>
    <cellStyle name="Linked Cell" xfId="221"/>
    <cellStyle name="Linked Cell 2" xfId="222"/>
    <cellStyle name="Linked Cell 2 2" xfId="223"/>
    <cellStyle name="Neutral" xfId="224"/>
    <cellStyle name="Neutral 2" xfId="225"/>
    <cellStyle name="Neutral 2 2" xfId="226"/>
    <cellStyle name="Normal 2" xfId="227"/>
    <cellStyle name="Normal 2 2" xfId="228"/>
    <cellStyle name="Normal 2 3" xfId="229"/>
    <cellStyle name="Normal 2 3 2" xfId="230"/>
    <cellStyle name="Normal 3" xfId="231"/>
    <cellStyle name="Normal 3 2" xfId="232"/>
    <cellStyle name="Normal 3 3" xfId="233"/>
    <cellStyle name="Normal 3 3 2" xfId="234"/>
    <cellStyle name="Normal 3 4" xfId="235"/>
    <cellStyle name="Normal 4" xfId="236"/>
    <cellStyle name="Normal 5" xfId="237"/>
    <cellStyle name="Normal1" xfId="238"/>
    <cellStyle name="Note" xfId="239"/>
    <cellStyle name="Note 2" xfId="240"/>
    <cellStyle name="Note 2 2" xfId="241"/>
    <cellStyle name="Note 3" xfId="242"/>
    <cellStyle name="Output" xfId="243"/>
    <cellStyle name="Output 2" xfId="244"/>
    <cellStyle name="Output 2 2" xfId="245"/>
    <cellStyle name="Percent 2" xfId="246"/>
    <cellStyle name="Percent 2 2" xfId="247"/>
    <cellStyle name="Percent 3" xfId="248"/>
    <cellStyle name="Percent 3 2" xfId="249"/>
    <cellStyle name="Percent 4" xfId="250"/>
    <cellStyle name="Percent 4 2" xfId="251"/>
    <cellStyle name="Percent 5" xfId="252"/>
    <cellStyle name="Percent 6" xfId="253"/>
    <cellStyle name="Percent 7" xfId="254"/>
    <cellStyle name="piw#" xfId="255"/>
    <cellStyle name="piw%" xfId="256"/>
    <cellStyle name="Price_Body" xfId="257"/>
    <cellStyle name="SAS FM Client calculated data cell (data entry table)" xfId="258"/>
    <cellStyle name="SAS FM Client calculated data cell (data entry table) 2" xfId="259"/>
    <cellStyle name="SAS FM Client calculated data cell (read only table)" xfId="260"/>
    <cellStyle name="SAS FM Client calculated data cell (read only table) 2" xfId="261"/>
    <cellStyle name="SAS FM Column drillable header" xfId="262"/>
    <cellStyle name="SAS FM Column drillable header 2" xfId="263"/>
    <cellStyle name="SAS FM Column header" xfId="264"/>
    <cellStyle name="SAS FM Column header 2" xfId="265"/>
    <cellStyle name="SAS FM Drill path" xfId="266"/>
    <cellStyle name="SAS FM Drill path 2" xfId="267"/>
    <cellStyle name="SAS FM Invalid data cell" xfId="268"/>
    <cellStyle name="SAS FM Invalid data cell 2" xfId="269"/>
    <cellStyle name="SAS FM Read-only data cell (data entry table)" xfId="270"/>
    <cellStyle name="SAS FM Read-only data cell (data entry table) 2" xfId="271"/>
    <cellStyle name="SAS FM Read-only data cell (read-only table)" xfId="272"/>
    <cellStyle name="SAS FM Read-only data cell (read-only table) 2" xfId="273"/>
    <cellStyle name="SAS FM Row drillable header" xfId="274"/>
    <cellStyle name="SAS FM Row drillable header 2" xfId="275"/>
    <cellStyle name="SAS FM Row header" xfId="276"/>
    <cellStyle name="SAS FM Row header 2" xfId="277"/>
    <cellStyle name="SAS FM Slicers" xfId="278"/>
    <cellStyle name="SAS FM Slicers 2" xfId="279"/>
    <cellStyle name="SAS FM Writeable data cell" xfId="280"/>
    <cellStyle name="SAS FM Writeable data cell 2" xfId="281"/>
    <cellStyle name="Style 1" xfId="282"/>
    <cellStyle name="Title" xfId="283"/>
    <cellStyle name="Title 2" xfId="284"/>
    <cellStyle name="Title 2 2" xfId="285"/>
    <cellStyle name="Total" xfId="286"/>
    <cellStyle name="Total 2" xfId="287"/>
    <cellStyle name="Total 2 2" xfId="288"/>
    <cellStyle name="Warning Text" xfId="289"/>
    <cellStyle name="Warning Text 2" xfId="290"/>
    <cellStyle name="Warning Text 2 2" xfId="291"/>
    <cellStyle name="Акцент1" xfId="292"/>
    <cellStyle name="Акцент1 2" xfId="293"/>
    <cellStyle name="Акцент1 2 2" xfId="294"/>
    <cellStyle name="Акцент1 3" xfId="295"/>
    <cellStyle name="Акцент2" xfId="296"/>
    <cellStyle name="Акцент2 2" xfId="297"/>
    <cellStyle name="Акцент2 2 2" xfId="298"/>
    <cellStyle name="Акцент2 3" xfId="299"/>
    <cellStyle name="Акцент3" xfId="300"/>
    <cellStyle name="Акцент3 2" xfId="301"/>
    <cellStyle name="Акцент3 2 2" xfId="302"/>
    <cellStyle name="Акцент3 3" xfId="303"/>
    <cellStyle name="Акцент4" xfId="304"/>
    <cellStyle name="Акцент4 2" xfId="305"/>
    <cellStyle name="Акцент4 2 2" xfId="306"/>
    <cellStyle name="Акцент4 3" xfId="307"/>
    <cellStyle name="Акцент5" xfId="308"/>
    <cellStyle name="Акцент5 2" xfId="309"/>
    <cellStyle name="Акцент5 2 2" xfId="310"/>
    <cellStyle name="Акцент5 3" xfId="311"/>
    <cellStyle name="Акцент6" xfId="312"/>
    <cellStyle name="Акцент6 2" xfId="313"/>
    <cellStyle name="Акцент6 2 2" xfId="314"/>
    <cellStyle name="Акцент6 3" xfId="315"/>
    <cellStyle name="Беззащитный" xfId="316"/>
    <cellStyle name="Ввод " xfId="317"/>
    <cellStyle name="Ввод  2" xfId="318"/>
    <cellStyle name="Ввод  2 2" xfId="319"/>
    <cellStyle name="Ввод  3" xfId="320"/>
    <cellStyle name="Вывод" xfId="321"/>
    <cellStyle name="Вывод 2" xfId="322"/>
    <cellStyle name="Вывод 2 2" xfId="323"/>
    <cellStyle name="Вывод 3" xfId="324"/>
    <cellStyle name="Вычисление" xfId="325"/>
    <cellStyle name="Вычисление 2" xfId="326"/>
    <cellStyle name="Вычисление 2 2" xfId="327"/>
    <cellStyle name="Вычисление 3" xfId="328"/>
    <cellStyle name="Hyperlink" xfId="329"/>
    <cellStyle name="Currency" xfId="330"/>
    <cellStyle name="Currency [0]" xfId="331"/>
    <cellStyle name="Заголовок 1" xfId="332"/>
    <cellStyle name="Заголовок 1 2" xfId="333"/>
    <cellStyle name="Заголовок 1 2 2" xfId="334"/>
    <cellStyle name="Заголовок 1 3" xfId="335"/>
    <cellStyle name="Заголовок 2" xfId="336"/>
    <cellStyle name="Заголовок 2 2" xfId="337"/>
    <cellStyle name="Заголовок 2 2 2" xfId="338"/>
    <cellStyle name="Заголовок 2 3" xfId="339"/>
    <cellStyle name="Заголовок 3" xfId="340"/>
    <cellStyle name="Заголовок 3 2" xfId="341"/>
    <cellStyle name="Заголовок 3 2 2" xfId="342"/>
    <cellStyle name="Заголовок 3 3" xfId="343"/>
    <cellStyle name="Заголовок 4" xfId="344"/>
    <cellStyle name="Заголовок 4 2" xfId="345"/>
    <cellStyle name="Заголовок 4 2 2" xfId="346"/>
    <cellStyle name="Заголовок 4 3" xfId="347"/>
    <cellStyle name="Защитный" xfId="348"/>
    <cellStyle name="Итог" xfId="349"/>
    <cellStyle name="Итог 2" xfId="350"/>
    <cellStyle name="Итог 2 2" xfId="351"/>
    <cellStyle name="Итог 3" xfId="352"/>
    <cellStyle name="КАНДАГАЧ тел3-33-96" xfId="353"/>
    <cellStyle name="КАНДАГАЧ тел3-33-96 2" xfId="354"/>
    <cellStyle name="Контрольная ячейка" xfId="355"/>
    <cellStyle name="Контрольная ячейка 2" xfId="356"/>
    <cellStyle name="Контрольная ячейка 2 2" xfId="357"/>
    <cellStyle name="Контрольная ячейка 3" xfId="358"/>
    <cellStyle name="Название" xfId="359"/>
    <cellStyle name="Название 2" xfId="360"/>
    <cellStyle name="Название 2 2" xfId="361"/>
    <cellStyle name="Название 3" xfId="362"/>
    <cellStyle name="Нейтральный" xfId="363"/>
    <cellStyle name="Нейтральный 2" xfId="364"/>
    <cellStyle name="Нейтральный 2 2" xfId="365"/>
    <cellStyle name="Нейтральный 3" xfId="366"/>
    <cellStyle name="Обычный 2" xfId="367"/>
    <cellStyle name="Обычный 2 2" xfId="368"/>
    <cellStyle name="Обычный 2 2 2" xfId="369"/>
    <cellStyle name="Обычный 2_План ГЗ на 2011г  первочередные " xfId="370"/>
    <cellStyle name="Обычный 4" xfId="371"/>
    <cellStyle name="Обычный 4 2" xfId="372"/>
    <cellStyle name="Обычный_Оригинал Годового плана 2010 г" xfId="373"/>
    <cellStyle name="Followed Hyperlink" xfId="374"/>
    <cellStyle name="Плохой" xfId="375"/>
    <cellStyle name="Плохой 2" xfId="376"/>
    <cellStyle name="Плохой 2 2" xfId="377"/>
    <cellStyle name="Плохой 3" xfId="378"/>
    <cellStyle name="Пояснение" xfId="379"/>
    <cellStyle name="Пояснение 2" xfId="380"/>
    <cellStyle name="Пояснение 2 2" xfId="381"/>
    <cellStyle name="Пояснение 3" xfId="382"/>
    <cellStyle name="Примечание" xfId="383"/>
    <cellStyle name="Примечание 2" xfId="384"/>
    <cellStyle name="Примечание 3" xfId="385"/>
    <cellStyle name="Percent" xfId="386"/>
    <cellStyle name="Связанная ячейка" xfId="387"/>
    <cellStyle name="Связанная ячейка 2" xfId="388"/>
    <cellStyle name="Связанная ячейка 2 2" xfId="389"/>
    <cellStyle name="Связанная ячейка 3" xfId="390"/>
    <cellStyle name="Стиль 1" xfId="391"/>
    <cellStyle name="Стиль_названий" xfId="392"/>
    <cellStyle name="Текст предупреждения" xfId="393"/>
    <cellStyle name="Текст предупреждения 2" xfId="394"/>
    <cellStyle name="Текст предупреждения 2 2" xfId="395"/>
    <cellStyle name="Текст предупреждения 3" xfId="396"/>
    <cellStyle name="Тысячи [0]_3Com" xfId="397"/>
    <cellStyle name="Тысячи_3Com" xfId="398"/>
    <cellStyle name="Comma" xfId="399"/>
    <cellStyle name="Comma [0]" xfId="400"/>
    <cellStyle name="Финансовый 2" xfId="401"/>
    <cellStyle name="Хороший" xfId="402"/>
    <cellStyle name="Хороший 2" xfId="403"/>
    <cellStyle name="Хороший 2 2" xfId="404"/>
    <cellStyle name="Хороший 3" xfId="405"/>
    <cellStyle name="Џђћ–…ќ’ќ›‰" xfId="406"/>
    <cellStyle name="Џђћ–…ќ’ќ›‰ 2" xfId="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108"/>
  <sheetViews>
    <sheetView zoomScale="110" zoomScaleNormal="110" zoomScalePageLayoutView="0" workbookViewId="0" topLeftCell="S79">
      <selection activeCell="E106" sqref="E106"/>
    </sheetView>
  </sheetViews>
  <sheetFormatPr defaultColWidth="9.140625" defaultRowHeight="12.75"/>
  <cols>
    <col min="2" max="2" width="14.8515625" style="0" customWidth="1"/>
    <col min="3" max="3" width="12.7109375" style="0" customWidth="1"/>
    <col min="4" max="4" width="14.7109375" style="0" customWidth="1"/>
    <col min="5" max="5" width="15.28125" style="0" customWidth="1"/>
    <col min="6" max="6" width="13.28125" style="0" customWidth="1"/>
    <col min="7" max="7" width="22.140625" style="0" customWidth="1"/>
    <col min="8" max="8" width="21.140625" style="0" customWidth="1"/>
    <col min="9" max="9" width="25.00390625" style="0" customWidth="1"/>
    <col min="10" max="10" width="22.8515625" style="0" customWidth="1"/>
    <col min="12" max="12" width="13.8515625" style="0" customWidth="1"/>
    <col min="13" max="13" width="11.28125" style="0" customWidth="1"/>
    <col min="14" max="14" width="13.421875" style="0" customWidth="1"/>
    <col min="15" max="15" width="14.28125" style="0" customWidth="1"/>
    <col min="16" max="16" width="13.7109375" style="0" customWidth="1"/>
    <col min="17" max="17" width="13.140625" style="0" customWidth="1"/>
    <col min="18" max="18" width="14.00390625" style="0" customWidth="1"/>
    <col min="19" max="19" width="22.7109375" style="0" customWidth="1"/>
    <col min="20" max="20" width="12.28125" style="0" customWidth="1"/>
    <col min="21" max="21" width="14.421875" style="0" customWidth="1"/>
    <col min="22" max="22" width="14.140625" style="0" customWidth="1"/>
    <col min="23" max="23" width="14.7109375" style="0" customWidth="1"/>
    <col min="24" max="24" width="16.8515625" style="0" customWidth="1"/>
    <col min="25" max="25" width="17.421875" style="0" customWidth="1"/>
    <col min="26" max="26" width="10.00390625" style="0" customWidth="1"/>
    <col min="27" max="27" width="25.140625" style="0" customWidth="1"/>
  </cols>
  <sheetData>
    <row r="8" spans="1:27" ht="12.75">
      <c r="A8" s="87" t="s">
        <v>65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</row>
    <row r="10" spans="1:27" ht="67.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7" t="s">
        <v>13</v>
      </c>
      <c r="O10" s="7" t="s">
        <v>14</v>
      </c>
      <c r="P10" s="7" t="s">
        <v>15</v>
      </c>
      <c r="Q10" s="7" t="s">
        <v>16</v>
      </c>
      <c r="R10" s="7" t="s">
        <v>17</v>
      </c>
      <c r="S10" s="7" t="s">
        <v>18</v>
      </c>
      <c r="T10" s="7" t="s">
        <v>19</v>
      </c>
      <c r="U10" s="7" t="s">
        <v>20</v>
      </c>
      <c r="V10" s="7" t="s">
        <v>21</v>
      </c>
      <c r="W10" s="7" t="s">
        <v>22</v>
      </c>
      <c r="X10" s="7" t="s">
        <v>23</v>
      </c>
      <c r="Y10" s="7" t="s">
        <v>24</v>
      </c>
      <c r="Z10" s="7" t="s">
        <v>25</v>
      </c>
      <c r="AA10" s="7" t="s">
        <v>26</v>
      </c>
    </row>
    <row r="11" spans="1:27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2.75">
      <c r="A12" s="13" t="s">
        <v>66</v>
      </c>
      <c r="B12" s="1"/>
      <c r="C12" s="1"/>
      <c r="D12" s="1"/>
      <c r="E12" s="1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  <c r="AA12" s="4"/>
    </row>
    <row r="13" spans="1:27" ht="12.75">
      <c r="A13" s="22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2.75">
      <c r="A14" s="22" t="s">
        <v>122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7.5">
      <c r="A15" s="41" t="s">
        <v>67</v>
      </c>
      <c r="B15" s="42" t="s">
        <v>68</v>
      </c>
      <c r="C15" s="42" t="s">
        <v>69</v>
      </c>
      <c r="D15" s="43">
        <v>620100210124</v>
      </c>
      <c r="E15" s="42">
        <v>40340001283</v>
      </c>
      <c r="F15" s="42" t="s">
        <v>70</v>
      </c>
      <c r="G15" s="42" t="s">
        <v>71</v>
      </c>
      <c r="H15" s="44" t="s">
        <v>72</v>
      </c>
      <c r="I15" s="42" t="s">
        <v>73</v>
      </c>
      <c r="J15" s="42" t="s">
        <v>74</v>
      </c>
      <c r="K15" s="42" t="s">
        <v>37</v>
      </c>
      <c r="L15" s="41">
        <v>60</v>
      </c>
      <c r="M15" s="41">
        <v>710000000</v>
      </c>
      <c r="N15" s="42" t="s">
        <v>75</v>
      </c>
      <c r="O15" s="42" t="s">
        <v>76</v>
      </c>
      <c r="P15" s="42" t="s">
        <v>38</v>
      </c>
      <c r="Q15" s="42" t="s">
        <v>77</v>
      </c>
      <c r="R15" s="45" t="s">
        <v>78</v>
      </c>
      <c r="S15" s="46" t="s">
        <v>212</v>
      </c>
      <c r="T15" s="42" t="s">
        <v>77</v>
      </c>
      <c r="U15" s="42" t="s">
        <v>79</v>
      </c>
      <c r="V15" s="42">
        <v>128</v>
      </c>
      <c r="W15" s="47">
        <v>19650000</v>
      </c>
      <c r="X15" s="47">
        <v>2515200000</v>
      </c>
      <c r="Y15" s="47">
        <v>2817024000.0000005</v>
      </c>
      <c r="Z15" s="43">
        <v>2011</v>
      </c>
      <c r="AA15" s="47" t="s">
        <v>80</v>
      </c>
    </row>
    <row r="16" spans="1:27" ht="157.5">
      <c r="A16" s="41" t="s">
        <v>81</v>
      </c>
      <c r="B16" s="42" t="s">
        <v>68</v>
      </c>
      <c r="C16" s="42" t="s">
        <v>69</v>
      </c>
      <c r="D16" s="43">
        <v>620100210124</v>
      </c>
      <c r="E16" s="42">
        <v>40340001283</v>
      </c>
      <c r="F16" s="42" t="s">
        <v>70</v>
      </c>
      <c r="G16" s="42" t="s">
        <v>82</v>
      </c>
      <c r="H16" s="44" t="s">
        <v>83</v>
      </c>
      <c r="I16" s="42" t="s">
        <v>84</v>
      </c>
      <c r="J16" s="42" t="s">
        <v>85</v>
      </c>
      <c r="K16" s="42" t="s">
        <v>37</v>
      </c>
      <c r="L16" s="41">
        <v>60</v>
      </c>
      <c r="M16" s="41">
        <v>710000000</v>
      </c>
      <c r="N16" s="42" t="s">
        <v>75</v>
      </c>
      <c r="O16" s="42" t="s">
        <v>76</v>
      </c>
      <c r="P16" s="42" t="s">
        <v>38</v>
      </c>
      <c r="Q16" s="42" t="s">
        <v>77</v>
      </c>
      <c r="R16" s="42" t="s">
        <v>78</v>
      </c>
      <c r="S16" s="46" t="s">
        <v>212</v>
      </c>
      <c r="T16" s="42" t="s">
        <v>77</v>
      </c>
      <c r="U16" s="42" t="s">
        <v>79</v>
      </c>
      <c r="V16" s="42">
        <v>52</v>
      </c>
      <c r="W16" s="47">
        <v>11746153.846153846</v>
      </c>
      <c r="X16" s="47">
        <v>610800000</v>
      </c>
      <c r="Y16" s="47">
        <v>684096000.0000001</v>
      </c>
      <c r="Z16" s="43">
        <v>2011</v>
      </c>
      <c r="AA16" s="47"/>
    </row>
    <row r="17" spans="1:27" ht="157.5">
      <c r="A17" s="41" t="s">
        <v>86</v>
      </c>
      <c r="B17" s="42" t="s">
        <v>68</v>
      </c>
      <c r="C17" s="42" t="s">
        <v>69</v>
      </c>
      <c r="D17" s="43">
        <v>620100210124</v>
      </c>
      <c r="E17" s="42">
        <v>40340001283</v>
      </c>
      <c r="F17" s="42" t="s">
        <v>70</v>
      </c>
      <c r="G17" s="42" t="s">
        <v>87</v>
      </c>
      <c r="H17" s="44" t="s">
        <v>88</v>
      </c>
      <c r="I17" s="42" t="s">
        <v>89</v>
      </c>
      <c r="J17" s="42" t="s">
        <v>90</v>
      </c>
      <c r="K17" s="42" t="s">
        <v>37</v>
      </c>
      <c r="L17" s="41">
        <v>60</v>
      </c>
      <c r="M17" s="41">
        <v>710000000</v>
      </c>
      <c r="N17" s="42" t="s">
        <v>75</v>
      </c>
      <c r="O17" s="42" t="s">
        <v>76</v>
      </c>
      <c r="P17" s="42" t="s">
        <v>38</v>
      </c>
      <c r="Q17" s="42" t="s">
        <v>77</v>
      </c>
      <c r="R17" s="42" t="s">
        <v>78</v>
      </c>
      <c r="S17" s="46" t="s">
        <v>212</v>
      </c>
      <c r="T17" s="42" t="s">
        <v>77</v>
      </c>
      <c r="U17" s="42" t="s">
        <v>79</v>
      </c>
      <c r="V17" s="42">
        <v>65</v>
      </c>
      <c r="W17" s="47">
        <v>19650000</v>
      </c>
      <c r="X17" s="47">
        <v>1277250000</v>
      </c>
      <c r="Y17" s="47">
        <v>1430520000.0000002</v>
      </c>
      <c r="Z17" s="43">
        <v>2011</v>
      </c>
      <c r="AA17" s="47"/>
    </row>
    <row r="18" spans="1:27" ht="123.75">
      <c r="A18" s="41" t="s">
        <v>91</v>
      </c>
      <c r="B18" s="42" t="s">
        <v>68</v>
      </c>
      <c r="C18" s="42" t="s">
        <v>69</v>
      </c>
      <c r="D18" s="43">
        <v>620100210124</v>
      </c>
      <c r="E18" s="42">
        <v>40340001283</v>
      </c>
      <c r="F18" s="42" t="s">
        <v>92</v>
      </c>
      <c r="G18" s="42" t="s">
        <v>93</v>
      </c>
      <c r="H18" s="44" t="s">
        <v>94</v>
      </c>
      <c r="I18" s="42" t="s">
        <v>95</v>
      </c>
      <c r="J18" s="42" t="s">
        <v>96</v>
      </c>
      <c r="K18" s="42" t="s">
        <v>28</v>
      </c>
      <c r="L18" s="41">
        <v>60</v>
      </c>
      <c r="M18" s="41">
        <v>710000000</v>
      </c>
      <c r="N18" s="42" t="s">
        <v>75</v>
      </c>
      <c r="O18" s="42" t="s">
        <v>76</v>
      </c>
      <c r="P18" s="42" t="s">
        <v>38</v>
      </c>
      <c r="Q18" s="42" t="s">
        <v>77</v>
      </c>
      <c r="R18" s="42" t="s">
        <v>78</v>
      </c>
      <c r="S18" s="46" t="s">
        <v>213</v>
      </c>
      <c r="T18" s="42" t="s">
        <v>77</v>
      </c>
      <c r="U18" s="42" t="s">
        <v>97</v>
      </c>
      <c r="V18" s="42">
        <v>150</v>
      </c>
      <c r="W18" s="47">
        <v>17384233.333333332</v>
      </c>
      <c r="X18" s="47">
        <v>2607635000</v>
      </c>
      <c r="Y18" s="47">
        <v>2920551200.0000005</v>
      </c>
      <c r="Z18" s="43">
        <v>2011</v>
      </c>
      <c r="AA18" s="47"/>
    </row>
    <row r="19" spans="1:27" ht="123.75">
      <c r="A19" s="41" t="s">
        <v>98</v>
      </c>
      <c r="B19" s="42" t="s">
        <v>68</v>
      </c>
      <c r="C19" s="42" t="s">
        <v>69</v>
      </c>
      <c r="D19" s="43">
        <v>620100210124</v>
      </c>
      <c r="E19" s="42">
        <v>40340001283</v>
      </c>
      <c r="F19" s="42" t="s">
        <v>70</v>
      </c>
      <c r="G19" s="42" t="s">
        <v>99</v>
      </c>
      <c r="H19" s="44" t="s">
        <v>100</v>
      </c>
      <c r="I19" s="42" t="s">
        <v>101</v>
      </c>
      <c r="J19" s="42" t="s">
        <v>102</v>
      </c>
      <c r="K19" s="42" t="s">
        <v>28</v>
      </c>
      <c r="L19" s="41">
        <v>60</v>
      </c>
      <c r="M19" s="41">
        <v>710000000</v>
      </c>
      <c r="N19" s="42" t="s">
        <v>75</v>
      </c>
      <c r="O19" s="42" t="s">
        <v>76</v>
      </c>
      <c r="P19" s="42" t="s">
        <v>38</v>
      </c>
      <c r="Q19" s="42" t="s">
        <v>77</v>
      </c>
      <c r="R19" s="42" t="s">
        <v>78</v>
      </c>
      <c r="S19" s="46" t="s">
        <v>213</v>
      </c>
      <c r="T19" s="42" t="s">
        <v>77</v>
      </c>
      <c r="U19" s="42" t="s">
        <v>103</v>
      </c>
      <c r="V19" s="42">
        <v>1</v>
      </c>
      <c r="W19" s="47">
        <v>537191000</v>
      </c>
      <c r="X19" s="47">
        <v>537191000</v>
      </c>
      <c r="Y19" s="47">
        <v>601653920</v>
      </c>
      <c r="Z19" s="43">
        <v>2011</v>
      </c>
      <c r="AA19" s="47"/>
    </row>
    <row r="20" spans="1:27" ht="157.5">
      <c r="A20" s="41" t="s">
        <v>104</v>
      </c>
      <c r="B20" s="42" t="s">
        <v>68</v>
      </c>
      <c r="C20" s="42" t="s">
        <v>69</v>
      </c>
      <c r="D20" s="43">
        <v>620100210124</v>
      </c>
      <c r="E20" s="42">
        <v>40340001283</v>
      </c>
      <c r="F20" s="42" t="s">
        <v>70</v>
      </c>
      <c r="G20" s="42" t="s">
        <v>105</v>
      </c>
      <c r="H20" s="44" t="s">
        <v>106</v>
      </c>
      <c r="I20" s="42" t="s">
        <v>107</v>
      </c>
      <c r="J20" s="42" t="s">
        <v>108</v>
      </c>
      <c r="K20" s="42" t="s">
        <v>28</v>
      </c>
      <c r="L20" s="41">
        <v>20</v>
      </c>
      <c r="M20" s="41">
        <v>710000000</v>
      </c>
      <c r="N20" s="42" t="s">
        <v>75</v>
      </c>
      <c r="O20" s="42" t="s">
        <v>76</v>
      </c>
      <c r="P20" s="42" t="s">
        <v>38</v>
      </c>
      <c r="Q20" s="42" t="s">
        <v>77</v>
      </c>
      <c r="R20" s="42" t="s">
        <v>78</v>
      </c>
      <c r="S20" s="46" t="s">
        <v>214</v>
      </c>
      <c r="T20" s="42" t="s">
        <v>77</v>
      </c>
      <c r="U20" s="42" t="s">
        <v>109</v>
      </c>
      <c r="V20" s="42">
        <v>2</v>
      </c>
      <c r="W20" s="47">
        <v>780576500</v>
      </c>
      <c r="X20" s="47">
        <v>1561153000</v>
      </c>
      <c r="Y20" s="47">
        <v>1748491360.0000002</v>
      </c>
      <c r="Z20" s="43">
        <v>2011</v>
      </c>
      <c r="AA20" s="47"/>
    </row>
    <row r="21" spans="1:27" ht="135">
      <c r="A21" s="41" t="s">
        <v>110</v>
      </c>
      <c r="B21" s="42" t="s">
        <v>68</v>
      </c>
      <c r="C21" s="42" t="s">
        <v>69</v>
      </c>
      <c r="D21" s="43">
        <v>620100210124</v>
      </c>
      <c r="E21" s="42">
        <v>40340001283</v>
      </c>
      <c r="F21" s="42" t="s">
        <v>70</v>
      </c>
      <c r="G21" s="42" t="s">
        <v>111</v>
      </c>
      <c r="H21" s="44" t="s">
        <v>112</v>
      </c>
      <c r="I21" s="42" t="s">
        <v>113</v>
      </c>
      <c r="J21" s="42" t="s">
        <v>114</v>
      </c>
      <c r="K21" s="42" t="s">
        <v>28</v>
      </c>
      <c r="L21" s="41">
        <v>60</v>
      </c>
      <c r="M21" s="41">
        <v>710000000</v>
      </c>
      <c r="N21" s="42" t="s">
        <v>75</v>
      </c>
      <c r="O21" s="42" t="s">
        <v>76</v>
      </c>
      <c r="P21" s="42" t="s">
        <v>38</v>
      </c>
      <c r="Q21" s="42" t="s">
        <v>77</v>
      </c>
      <c r="R21" s="42" t="s">
        <v>78</v>
      </c>
      <c r="S21" s="46" t="s">
        <v>215</v>
      </c>
      <c r="T21" s="42" t="s">
        <v>77</v>
      </c>
      <c r="U21" s="42" t="s">
        <v>109</v>
      </c>
      <c r="V21" s="42">
        <v>2</v>
      </c>
      <c r="W21" s="47">
        <v>887383500</v>
      </c>
      <c r="X21" s="47">
        <v>1774767000</v>
      </c>
      <c r="Y21" s="47">
        <v>1987739040.0000002</v>
      </c>
      <c r="Z21" s="43">
        <v>2011</v>
      </c>
      <c r="AA21" s="47"/>
    </row>
    <row r="22" spans="1:27" ht="157.5">
      <c r="A22" s="41" t="s">
        <v>115</v>
      </c>
      <c r="B22" s="48" t="s">
        <v>68</v>
      </c>
      <c r="C22" s="48" t="s">
        <v>69</v>
      </c>
      <c r="D22" s="49">
        <v>620100210124</v>
      </c>
      <c r="E22" s="48">
        <v>40340001283</v>
      </c>
      <c r="F22" s="48" t="s">
        <v>116</v>
      </c>
      <c r="G22" s="42" t="s">
        <v>117</v>
      </c>
      <c r="H22" s="44" t="s">
        <v>118</v>
      </c>
      <c r="I22" s="48" t="s">
        <v>119</v>
      </c>
      <c r="J22" s="48" t="s">
        <v>120</v>
      </c>
      <c r="K22" s="48" t="s">
        <v>28</v>
      </c>
      <c r="L22" s="50">
        <v>100</v>
      </c>
      <c r="M22" s="50">
        <v>710000000</v>
      </c>
      <c r="N22" s="48" t="s">
        <v>75</v>
      </c>
      <c r="O22" s="48" t="s">
        <v>76</v>
      </c>
      <c r="P22" s="51" t="s">
        <v>38</v>
      </c>
      <c r="Q22" s="48" t="s">
        <v>77</v>
      </c>
      <c r="R22" s="48" t="s">
        <v>121</v>
      </c>
      <c r="S22" s="52" t="s">
        <v>214</v>
      </c>
      <c r="T22" s="48" t="s">
        <v>77</v>
      </c>
      <c r="U22" s="48" t="s">
        <v>109</v>
      </c>
      <c r="V22" s="48">
        <v>1</v>
      </c>
      <c r="W22" s="53">
        <v>80000000</v>
      </c>
      <c r="X22" s="53">
        <v>80000000</v>
      </c>
      <c r="Y22" s="53">
        <v>89600000.00000001</v>
      </c>
      <c r="Z22" s="49">
        <v>2011</v>
      </c>
      <c r="AA22" s="53"/>
    </row>
    <row r="23" spans="1:27" ht="157.5">
      <c r="A23" s="41" t="s">
        <v>123</v>
      </c>
      <c r="B23" s="48" t="s">
        <v>68</v>
      </c>
      <c r="C23" s="48" t="s">
        <v>69</v>
      </c>
      <c r="D23" s="49">
        <v>620100210124</v>
      </c>
      <c r="E23" s="48">
        <v>40340001283</v>
      </c>
      <c r="F23" s="48" t="s">
        <v>70</v>
      </c>
      <c r="G23" s="42" t="s">
        <v>124</v>
      </c>
      <c r="H23" s="44" t="s">
        <v>125</v>
      </c>
      <c r="I23" s="48" t="s">
        <v>126</v>
      </c>
      <c r="J23" s="48" t="s">
        <v>127</v>
      </c>
      <c r="K23" s="48" t="s">
        <v>28</v>
      </c>
      <c r="L23" s="50">
        <v>60</v>
      </c>
      <c r="M23" s="50">
        <v>710000000</v>
      </c>
      <c r="N23" s="48" t="s">
        <v>75</v>
      </c>
      <c r="O23" s="48" t="s">
        <v>76</v>
      </c>
      <c r="P23" s="51" t="s">
        <v>128</v>
      </c>
      <c r="Q23" s="48" t="s">
        <v>77</v>
      </c>
      <c r="R23" s="48" t="s">
        <v>78</v>
      </c>
      <c r="S23" s="52" t="s">
        <v>214</v>
      </c>
      <c r="T23" s="48" t="s">
        <v>77</v>
      </c>
      <c r="U23" s="48" t="s">
        <v>79</v>
      </c>
      <c r="V23" s="48">
        <v>24</v>
      </c>
      <c r="W23" s="53">
        <v>15000000</v>
      </c>
      <c r="X23" s="53">
        <v>360000000</v>
      </c>
      <c r="Y23" s="53">
        <v>403200000.00000006</v>
      </c>
      <c r="Z23" s="49">
        <v>2011</v>
      </c>
      <c r="AA23" s="53"/>
    </row>
    <row r="24" spans="1:27" ht="157.5">
      <c r="A24" s="41" t="s">
        <v>129</v>
      </c>
      <c r="B24" s="42" t="s">
        <v>68</v>
      </c>
      <c r="C24" s="42" t="s">
        <v>69</v>
      </c>
      <c r="D24" s="43">
        <v>620100210124</v>
      </c>
      <c r="E24" s="42">
        <v>40340001283</v>
      </c>
      <c r="F24" s="42" t="s">
        <v>92</v>
      </c>
      <c r="G24" s="42" t="s">
        <v>130</v>
      </c>
      <c r="H24" s="44" t="s">
        <v>131</v>
      </c>
      <c r="I24" s="42" t="s">
        <v>132</v>
      </c>
      <c r="J24" s="42" t="s">
        <v>133</v>
      </c>
      <c r="K24" s="42" t="s">
        <v>28</v>
      </c>
      <c r="L24" s="41">
        <v>60</v>
      </c>
      <c r="M24" s="41">
        <v>710000000</v>
      </c>
      <c r="N24" s="42" t="s">
        <v>75</v>
      </c>
      <c r="O24" s="42" t="s">
        <v>76</v>
      </c>
      <c r="P24" s="42" t="s">
        <v>128</v>
      </c>
      <c r="Q24" s="42" t="s">
        <v>77</v>
      </c>
      <c r="R24" s="42" t="s">
        <v>134</v>
      </c>
      <c r="S24" s="46" t="s">
        <v>214</v>
      </c>
      <c r="T24" s="42" t="s">
        <v>77</v>
      </c>
      <c r="U24" s="42" t="s">
        <v>97</v>
      </c>
      <c r="V24" s="42">
        <v>26.2</v>
      </c>
      <c r="W24" s="47">
        <v>8788969.465648856</v>
      </c>
      <c r="X24" s="47">
        <v>230271000</v>
      </c>
      <c r="Y24" s="47">
        <v>257903520.00000003</v>
      </c>
      <c r="Z24" s="43">
        <v>2011</v>
      </c>
      <c r="AA24" s="47"/>
    </row>
    <row r="25" spans="1:27" ht="157.5">
      <c r="A25" s="41" t="s">
        <v>135</v>
      </c>
      <c r="B25" s="42" t="s">
        <v>68</v>
      </c>
      <c r="C25" s="42" t="s">
        <v>69</v>
      </c>
      <c r="D25" s="43">
        <v>620100210124</v>
      </c>
      <c r="E25" s="42">
        <v>40340001283</v>
      </c>
      <c r="F25" s="42" t="s">
        <v>116</v>
      </c>
      <c r="G25" s="42" t="s">
        <v>136</v>
      </c>
      <c r="H25" s="44" t="s">
        <v>137</v>
      </c>
      <c r="I25" s="42" t="s">
        <v>138</v>
      </c>
      <c r="J25" s="42" t="s">
        <v>139</v>
      </c>
      <c r="K25" s="42" t="s">
        <v>28</v>
      </c>
      <c r="L25" s="41">
        <v>60</v>
      </c>
      <c r="M25" s="41">
        <v>710000000</v>
      </c>
      <c r="N25" s="42" t="s">
        <v>75</v>
      </c>
      <c r="O25" s="42" t="s">
        <v>76</v>
      </c>
      <c r="P25" s="42" t="s">
        <v>128</v>
      </c>
      <c r="Q25" s="42" t="s">
        <v>77</v>
      </c>
      <c r="R25" s="42" t="s">
        <v>134</v>
      </c>
      <c r="S25" s="46" t="s">
        <v>214</v>
      </c>
      <c r="T25" s="42" t="s">
        <v>77</v>
      </c>
      <c r="U25" s="42" t="s">
        <v>109</v>
      </c>
      <c r="V25" s="42">
        <v>1</v>
      </c>
      <c r="W25" s="47">
        <v>142438000</v>
      </c>
      <c r="X25" s="47">
        <v>142438000</v>
      </c>
      <c r="Y25" s="47">
        <v>159530560.00000003</v>
      </c>
      <c r="Z25" s="43">
        <v>2011</v>
      </c>
      <c r="AA25" s="47"/>
    </row>
    <row r="26" spans="1:27" ht="157.5">
      <c r="A26" s="41" t="s">
        <v>140</v>
      </c>
      <c r="B26" s="42" t="s">
        <v>68</v>
      </c>
      <c r="C26" s="42" t="s">
        <v>69</v>
      </c>
      <c r="D26" s="43">
        <v>620100210124</v>
      </c>
      <c r="E26" s="42">
        <v>40340001283</v>
      </c>
      <c r="F26" s="42" t="s">
        <v>70</v>
      </c>
      <c r="G26" s="42" t="s">
        <v>141</v>
      </c>
      <c r="H26" s="44" t="s">
        <v>142</v>
      </c>
      <c r="I26" s="42" t="s">
        <v>143</v>
      </c>
      <c r="J26" s="42" t="s">
        <v>144</v>
      </c>
      <c r="K26" s="42" t="s">
        <v>28</v>
      </c>
      <c r="L26" s="41">
        <v>60</v>
      </c>
      <c r="M26" s="41">
        <v>710000000</v>
      </c>
      <c r="N26" s="42" t="s">
        <v>75</v>
      </c>
      <c r="O26" s="42" t="s">
        <v>76</v>
      </c>
      <c r="P26" s="42" t="s">
        <v>128</v>
      </c>
      <c r="Q26" s="42" t="s">
        <v>77</v>
      </c>
      <c r="R26" s="42" t="s">
        <v>134</v>
      </c>
      <c r="S26" s="46" t="s">
        <v>214</v>
      </c>
      <c r="T26" s="42" t="s">
        <v>77</v>
      </c>
      <c r="U26" s="42" t="s">
        <v>109</v>
      </c>
      <c r="V26" s="42">
        <v>1</v>
      </c>
      <c r="W26" s="47">
        <v>137923000</v>
      </c>
      <c r="X26" s="47">
        <v>137923000</v>
      </c>
      <c r="Y26" s="47">
        <v>154473760</v>
      </c>
      <c r="Z26" s="43">
        <v>2011</v>
      </c>
      <c r="AA26" s="47"/>
    </row>
    <row r="27" spans="1:27" ht="157.5">
      <c r="A27" s="41" t="s">
        <v>145</v>
      </c>
      <c r="B27" s="42" t="s">
        <v>68</v>
      </c>
      <c r="C27" s="42" t="s">
        <v>69</v>
      </c>
      <c r="D27" s="43">
        <v>620100210124</v>
      </c>
      <c r="E27" s="42">
        <v>40340001283</v>
      </c>
      <c r="F27" s="42" t="s">
        <v>70</v>
      </c>
      <c r="G27" s="42" t="s">
        <v>146</v>
      </c>
      <c r="H27" s="44" t="s">
        <v>147</v>
      </c>
      <c r="I27" s="42" t="s">
        <v>148</v>
      </c>
      <c r="J27" s="42" t="s">
        <v>149</v>
      </c>
      <c r="K27" s="42" t="s">
        <v>28</v>
      </c>
      <c r="L27" s="41">
        <v>60</v>
      </c>
      <c r="M27" s="41">
        <v>710000000</v>
      </c>
      <c r="N27" s="42" t="s">
        <v>75</v>
      </c>
      <c r="O27" s="42" t="s">
        <v>76</v>
      </c>
      <c r="P27" s="42" t="s">
        <v>150</v>
      </c>
      <c r="Q27" s="42" t="s">
        <v>77</v>
      </c>
      <c r="R27" s="42" t="s">
        <v>134</v>
      </c>
      <c r="S27" s="46" t="s">
        <v>214</v>
      </c>
      <c r="T27" s="42" t="s">
        <v>77</v>
      </c>
      <c r="U27" s="42" t="s">
        <v>79</v>
      </c>
      <c r="V27" s="42">
        <v>13</v>
      </c>
      <c r="W27" s="47">
        <v>14769230.76923077</v>
      </c>
      <c r="X27" s="47">
        <v>192000000</v>
      </c>
      <c r="Y27" s="47">
        <v>215040000.00000003</v>
      </c>
      <c r="Z27" s="43">
        <v>2011</v>
      </c>
      <c r="AA27" s="47"/>
    </row>
    <row r="28" spans="1:27" ht="157.5">
      <c r="A28" s="41" t="s">
        <v>151</v>
      </c>
      <c r="B28" s="42" t="s">
        <v>68</v>
      </c>
      <c r="C28" s="42" t="s">
        <v>69</v>
      </c>
      <c r="D28" s="43">
        <v>620100210124</v>
      </c>
      <c r="E28" s="42">
        <v>40340001283</v>
      </c>
      <c r="F28" s="42" t="s">
        <v>70</v>
      </c>
      <c r="G28" s="42" t="s">
        <v>152</v>
      </c>
      <c r="H28" s="44" t="s">
        <v>153</v>
      </c>
      <c r="I28" s="42" t="s">
        <v>154</v>
      </c>
      <c r="J28" s="42" t="s">
        <v>155</v>
      </c>
      <c r="K28" s="42" t="s">
        <v>28</v>
      </c>
      <c r="L28" s="41">
        <v>60</v>
      </c>
      <c r="M28" s="41">
        <v>710000000</v>
      </c>
      <c r="N28" s="42" t="s">
        <v>75</v>
      </c>
      <c r="O28" s="42" t="s">
        <v>76</v>
      </c>
      <c r="P28" s="42" t="s">
        <v>150</v>
      </c>
      <c r="Q28" s="42" t="s">
        <v>77</v>
      </c>
      <c r="R28" s="42" t="s">
        <v>134</v>
      </c>
      <c r="S28" s="46" t="s">
        <v>214</v>
      </c>
      <c r="T28" s="42" t="s">
        <v>77</v>
      </c>
      <c r="U28" s="42" t="s">
        <v>79</v>
      </c>
      <c r="V28" s="42">
        <v>5</v>
      </c>
      <c r="W28" s="47">
        <v>9000000</v>
      </c>
      <c r="X28" s="47">
        <v>45000000</v>
      </c>
      <c r="Y28" s="47">
        <v>50400000.00000001</v>
      </c>
      <c r="Z28" s="43">
        <v>2011</v>
      </c>
      <c r="AA28" s="47"/>
    </row>
    <row r="29" spans="1:27" ht="157.5">
      <c r="A29" s="41" t="s">
        <v>156</v>
      </c>
      <c r="B29" s="42" t="s">
        <v>68</v>
      </c>
      <c r="C29" s="42" t="s">
        <v>69</v>
      </c>
      <c r="D29" s="43">
        <v>620100210124</v>
      </c>
      <c r="E29" s="42">
        <v>40340001283</v>
      </c>
      <c r="F29" s="42" t="s">
        <v>92</v>
      </c>
      <c r="G29" s="42" t="s">
        <v>157</v>
      </c>
      <c r="H29" s="44" t="s">
        <v>158</v>
      </c>
      <c r="I29" s="42" t="s">
        <v>159</v>
      </c>
      <c r="J29" s="42" t="s">
        <v>160</v>
      </c>
      <c r="K29" s="42" t="s">
        <v>28</v>
      </c>
      <c r="L29" s="41">
        <v>60</v>
      </c>
      <c r="M29" s="41">
        <v>710000000</v>
      </c>
      <c r="N29" s="42" t="s">
        <v>75</v>
      </c>
      <c r="O29" s="42" t="s">
        <v>76</v>
      </c>
      <c r="P29" s="42" t="s">
        <v>150</v>
      </c>
      <c r="Q29" s="42" t="s">
        <v>77</v>
      </c>
      <c r="R29" s="42" t="s">
        <v>134</v>
      </c>
      <c r="S29" s="46" t="s">
        <v>214</v>
      </c>
      <c r="T29" s="42" t="s">
        <v>77</v>
      </c>
      <c r="U29" s="42" t="s">
        <v>97</v>
      </c>
      <c r="V29" s="42">
        <v>25</v>
      </c>
      <c r="W29" s="47">
        <v>8427200</v>
      </c>
      <c r="X29" s="47">
        <v>210680000</v>
      </c>
      <c r="Y29" s="47">
        <v>235961600.00000003</v>
      </c>
      <c r="Z29" s="43">
        <v>2011</v>
      </c>
      <c r="AA29" s="47"/>
    </row>
    <row r="30" spans="1:27" ht="157.5">
      <c r="A30" s="41" t="s">
        <v>161</v>
      </c>
      <c r="B30" s="42" t="s">
        <v>68</v>
      </c>
      <c r="C30" s="42" t="s">
        <v>69</v>
      </c>
      <c r="D30" s="43">
        <v>620100210124</v>
      </c>
      <c r="E30" s="42">
        <v>40340001283</v>
      </c>
      <c r="F30" s="42" t="s">
        <v>162</v>
      </c>
      <c r="G30" s="42" t="s">
        <v>163</v>
      </c>
      <c r="H30" s="44" t="s">
        <v>164</v>
      </c>
      <c r="I30" s="42" t="s">
        <v>165</v>
      </c>
      <c r="J30" s="42" t="s">
        <v>166</v>
      </c>
      <c r="K30" s="42" t="s">
        <v>28</v>
      </c>
      <c r="L30" s="41">
        <v>80</v>
      </c>
      <c r="M30" s="41">
        <v>710000000</v>
      </c>
      <c r="N30" s="42" t="s">
        <v>75</v>
      </c>
      <c r="O30" s="42" t="s">
        <v>76</v>
      </c>
      <c r="P30" s="42" t="s">
        <v>150</v>
      </c>
      <c r="Q30" s="42" t="s">
        <v>77</v>
      </c>
      <c r="R30" s="42" t="s">
        <v>134</v>
      </c>
      <c r="S30" s="46" t="s">
        <v>214</v>
      </c>
      <c r="T30" s="42" t="s">
        <v>77</v>
      </c>
      <c r="U30" s="42" t="s">
        <v>97</v>
      </c>
      <c r="V30" s="42">
        <v>16</v>
      </c>
      <c r="W30" s="47">
        <v>8942875</v>
      </c>
      <c r="X30" s="47">
        <v>143086000</v>
      </c>
      <c r="Y30" s="47">
        <v>160256320.00000003</v>
      </c>
      <c r="Z30" s="43">
        <v>2011</v>
      </c>
      <c r="AA30" s="47"/>
    </row>
    <row r="31" spans="1:27" ht="157.5">
      <c r="A31" s="41" t="s">
        <v>167</v>
      </c>
      <c r="B31" s="42" t="s">
        <v>68</v>
      </c>
      <c r="C31" s="42" t="s">
        <v>69</v>
      </c>
      <c r="D31" s="43">
        <v>620100210124</v>
      </c>
      <c r="E31" s="42">
        <v>40340001283</v>
      </c>
      <c r="F31" s="42" t="s">
        <v>70</v>
      </c>
      <c r="G31" s="42" t="s">
        <v>168</v>
      </c>
      <c r="H31" s="44" t="s">
        <v>169</v>
      </c>
      <c r="I31" s="42" t="s">
        <v>170</v>
      </c>
      <c r="J31" s="42" t="s">
        <v>171</v>
      </c>
      <c r="K31" s="42" t="s">
        <v>28</v>
      </c>
      <c r="L31" s="41">
        <v>60</v>
      </c>
      <c r="M31" s="41">
        <v>710000000</v>
      </c>
      <c r="N31" s="42" t="s">
        <v>75</v>
      </c>
      <c r="O31" s="42" t="s">
        <v>76</v>
      </c>
      <c r="P31" s="42" t="s">
        <v>172</v>
      </c>
      <c r="Q31" s="42" t="s">
        <v>77</v>
      </c>
      <c r="R31" s="42" t="s">
        <v>78</v>
      </c>
      <c r="S31" s="46" t="s">
        <v>214</v>
      </c>
      <c r="T31" s="42" t="s">
        <v>77</v>
      </c>
      <c r="U31" s="42" t="s">
        <v>79</v>
      </c>
      <c r="V31" s="42">
        <v>3</v>
      </c>
      <c r="W31" s="47">
        <v>15000000</v>
      </c>
      <c r="X31" s="47">
        <v>45000000</v>
      </c>
      <c r="Y31" s="47">
        <v>50400000.00000001</v>
      </c>
      <c r="Z31" s="43">
        <v>2011</v>
      </c>
      <c r="AA31" s="47"/>
    </row>
    <row r="32" spans="1:27" ht="157.5">
      <c r="A32" s="41" t="s">
        <v>173</v>
      </c>
      <c r="B32" s="42" t="s">
        <v>68</v>
      </c>
      <c r="C32" s="42" t="s">
        <v>69</v>
      </c>
      <c r="D32" s="43">
        <v>620100210124</v>
      </c>
      <c r="E32" s="42">
        <v>40340001283</v>
      </c>
      <c r="F32" s="42" t="s">
        <v>92</v>
      </c>
      <c r="G32" s="42" t="s">
        <v>174</v>
      </c>
      <c r="H32" s="44" t="s">
        <v>175</v>
      </c>
      <c r="I32" s="42" t="s">
        <v>176</v>
      </c>
      <c r="J32" s="42" t="s">
        <v>177</v>
      </c>
      <c r="K32" s="42" t="s">
        <v>28</v>
      </c>
      <c r="L32" s="41">
        <v>60</v>
      </c>
      <c r="M32" s="41">
        <v>710000000</v>
      </c>
      <c r="N32" s="42" t="s">
        <v>75</v>
      </c>
      <c r="O32" s="42" t="s">
        <v>76</v>
      </c>
      <c r="P32" s="42" t="s">
        <v>172</v>
      </c>
      <c r="Q32" s="42" t="s">
        <v>77</v>
      </c>
      <c r="R32" s="42" t="s">
        <v>134</v>
      </c>
      <c r="S32" s="46" t="s">
        <v>214</v>
      </c>
      <c r="T32" s="42" t="s">
        <v>77</v>
      </c>
      <c r="U32" s="42" t="s">
        <v>97</v>
      </c>
      <c r="V32" s="42">
        <v>6</v>
      </c>
      <c r="W32" s="47">
        <v>27063333.333333332</v>
      </c>
      <c r="X32" s="47">
        <v>162380000</v>
      </c>
      <c r="Y32" s="47">
        <v>181865600.00000003</v>
      </c>
      <c r="Z32" s="43">
        <v>2011</v>
      </c>
      <c r="AA32" s="47"/>
    </row>
    <row r="33" spans="1:27" ht="157.5">
      <c r="A33" s="41" t="s">
        <v>178</v>
      </c>
      <c r="B33" s="42" t="s">
        <v>68</v>
      </c>
      <c r="C33" s="42" t="s">
        <v>69</v>
      </c>
      <c r="D33" s="43">
        <v>620100210124</v>
      </c>
      <c r="E33" s="42">
        <v>40340001283</v>
      </c>
      <c r="F33" s="42" t="s">
        <v>92</v>
      </c>
      <c r="G33" s="42" t="s">
        <v>179</v>
      </c>
      <c r="H33" s="44" t="s">
        <v>180</v>
      </c>
      <c r="I33" s="42" t="s">
        <v>181</v>
      </c>
      <c r="J33" s="42" t="s">
        <v>182</v>
      </c>
      <c r="K33" s="42" t="s">
        <v>28</v>
      </c>
      <c r="L33" s="41">
        <v>60</v>
      </c>
      <c r="M33" s="41">
        <v>710000000</v>
      </c>
      <c r="N33" s="42" t="s">
        <v>75</v>
      </c>
      <c r="O33" s="42" t="s">
        <v>76</v>
      </c>
      <c r="P33" s="42" t="s">
        <v>150</v>
      </c>
      <c r="Q33" s="42" t="s">
        <v>77</v>
      </c>
      <c r="R33" s="42" t="s">
        <v>78</v>
      </c>
      <c r="S33" s="46" t="s">
        <v>214</v>
      </c>
      <c r="T33" s="42" t="s">
        <v>77</v>
      </c>
      <c r="U33" s="42" t="s">
        <v>97</v>
      </c>
      <c r="V33" s="42">
        <v>13</v>
      </c>
      <c r="W33" s="47">
        <v>15309692.307692308</v>
      </c>
      <c r="X33" s="47">
        <v>199026000</v>
      </c>
      <c r="Y33" s="47">
        <v>222909120.00000003</v>
      </c>
      <c r="Z33" s="43">
        <v>2011</v>
      </c>
      <c r="AA33" s="47"/>
    </row>
    <row r="34" spans="1:27" ht="157.5">
      <c r="A34" s="41" t="s">
        <v>183</v>
      </c>
      <c r="B34" s="42" t="s">
        <v>68</v>
      </c>
      <c r="C34" s="42" t="s">
        <v>69</v>
      </c>
      <c r="D34" s="43">
        <v>620100210124</v>
      </c>
      <c r="E34" s="42">
        <v>40340001283</v>
      </c>
      <c r="F34" s="42" t="s">
        <v>70</v>
      </c>
      <c r="G34" s="42" t="s">
        <v>184</v>
      </c>
      <c r="H34" s="44" t="s">
        <v>185</v>
      </c>
      <c r="I34" s="42" t="s">
        <v>186</v>
      </c>
      <c r="J34" s="42" t="s">
        <v>187</v>
      </c>
      <c r="K34" s="42" t="s">
        <v>28</v>
      </c>
      <c r="L34" s="41">
        <v>60</v>
      </c>
      <c r="M34" s="41">
        <v>710000000</v>
      </c>
      <c r="N34" s="42" t="s">
        <v>75</v>
      </c>
      <c r="O34" s="42" t="s">
        <v>76</v>
      </c>
      <c r="P34" s="42" t="s">
        <v>188</v>
      </c>
      <c r="Q34" s="42" t="s">
        <v>77</v>
      </c>
      <c r="R34" s="42" t="s">
        <v>78</v>
      </c>
      <c r="S34" s="46" t="s">
        <v>214</v>
      </c>
      <c r="T34" s="42" t="s">
        <v>77</v>
      </c>
      <c r="U34" s="42" t="s">
        <v>79</v>
      </c>
      <c r="V34" s="42">
        <v>14</v>
      </c>
      <c r="W34" s="47">
        <v>23571428.57142857</v>
      </c>
      <c r="X34" s="47">
        <v>330000000</v>
      </c>
      <c r="Y34" s="47">
        <v>369600000.00000006</v>
      </c>
      <c r="Z34" s="43">
        <v>2011</v>
      </c>
      <c r="AA34" s="47"/>
    </row>
    <row r="35" spans="1:27" ht="157.5">
      <c r="A35" s="41" t="s">
        <v>189</v>
      </c>
      <c r="B35" s="42" t="s">
        <v>68</v>
      </c>
      <c r="C35" s="42" t="s">
        <v>69</v>
      </c>
      <c r="D35" s="43">
        <v>620100210124</v>
      </c>
      <c r="E35" s="42">
        <v>40340001283</v>
      </c>
      <c r="F35" s="42" t="s">
        <v>116</v>
      </c>
      <c r="G35" s="42" t="s">
        <v>190</v>
      </c>
      <c r="H35" s="44" t="s">
        <v>191</v>
      </c>
      <c r="I35" s="42" t="s">
        <v>192</v>
      </c>
      <c r="J35" s="44" t="s">
        <v>193</v>
      </c>
      <c r="K35" s="42" t="s">
        <v>28</v>
      </c>
      <c r="L35" s="41">
        <v>60</v>
      </c>
      <c r="M35" s="41">
        <v>710000000</v>
      </c>
      <c r="N35" s="42" t="s">
        <v>75</v>
      </c>
      <c r="O35" s="42" t="s">
        <v>76</v>
      </c>
      <c r="P35" s="42" t="s">
        <v>188</v>
      </c>
      <c r="Q35" s="42" t="s">
        <v>77</v>
      </c>
      <c r="R35" s="42" t="s">
        <v>134</v>
      </c>
      <c r="S35" s="46" t="s">
        <v>214</v>
      </c>
      <c r="T35" s="42" t="s">
        <v>77</v>
      </c>
      <c r="U35" s="42" t="s">
        <v>109</v>
      </c>
      <c r="V35" s="42">
        <v>1</v>
      </c>
      <c r="W35" s="47">
        <v>238459000</v>
      </c>
      <c r="X35" s="47">
        <v>238459000</v>
      </c>
      <c r="Y35" s="47">
        <v>267074080.00000003</v>
      </c>
      <c r="Z35" s="43">
        <v>2011</v>
      </c>
      <c r="AA35" s="47"/>
    </row>
    <row r="36" spans="1:27" ht="157.5">
      <c r="A36" s="41" t="s">
        <v>194</v>
      </c>
      <c r="B36" s="42" t="s">
        <v>68</v>
      </c>
      <c r="C36" s="42" t="s">
        <v>69</v>
      </c>
      <c r="D36" s="43">
        <v>620100210124</v>
      </c>
      <c r="E36" s="42">
        <v>40340001283</v>
      </c>
      <c r="F36" s="42" t="s">
        <v>162</v>
      </c>
      <c r="G36" s="42" t="s">
        <v>195</v>
      </c>
      <c r="H36" s="44" t="s">
        <v>196</v>
      </c>
      <c r="I36" s="42" t="s">
        <v>197</v>
      </c>
      <c r="J36" s="42" t="s">
        <v>198</v>
      </c>
      <c r="K36" s="42" t="s">
        <v>28</v>
      </c>
      <c r="L36" s="41">
        <v>60</v>
      </c>
      <c r="M36" s="41">
        <v>710000000</v>
      </c>
      <c r="N36" s="42" t="s">
        <v>75</v>
      </c>
      <c r="O36" s="42" t="s">
        <v>76</v>
      </c>
      <c r="P36" s="42" t="s">
        <v>188</v>
      </c>
      <c r="Q36" s="42" t="s">
        <v>77</v>
      </c>
      <c r="R36" s="42" t="s">
        <v>134</v>
      </c>
      <c r="S36" s="46" t="s">
        <v>214</v>
      </c>
      <c r="T36" s="42" t="s">
        <v>77</v>
      </c>
      <c r="U36" s="42" t="s">
        <v>97</v>
      </c>
      <c r="V36" s="42">
        <v>28</v>
      </c>
      <c r="W36" s="47">
        <v>11382392.857142856</v>
      </c>
      <c r="X36" s="47">
        <v>318707000</v>
      </c>
      <c r="Y36" s="47">
        <v>356951840.00000006</v>
      </c>
      <c r="Z36" s="43">
        <v>2011</v>
      </c>
      <c r="AA36" s="47"/>
    </row>
    <row r="37" spans="1:27" ht="157.5">
      <c r="A37" s="41" t="s">
        <v>199</v>
      </c>
      <c r="B37" s="42" t="s">
        <v>68</v>
      </c>
      <c r="C37" s="42" t="s">
        <v>69</v>
      </c>
      <c r="D37" s="43">
        <v>620100210124</v>
      </c>
      <c r="E37" s="42">
        <v>40340001283</v>
      </c>
      <c r="F37" s="42" t="s">
        <v>92</v>
      </c>
      <c r="G37" s="42" t="s">
        <v>200</v>
      </c>
      <c r="H37" s="44" t="s">
        <v>201</v>
      </c>
      <c r="I37" s="42" t="s">
        <v>202</v>
      </c>
      <c r="J37" s="42" t="s">
        <v>203</v>
      </c>
      <c r="K37" s="42" t="s">
        <v>28</v>
      </c>
      <c r="L37" s="41">
        <v>60</v>
      </c>
      <c r="M37" s="41">
        <v>710000000</v>
      </c>
      <c r="N37" s="42" t="s">
        <v>75</v>
      </c>
      <c r="O37" s="42" t="s">
        <v>76</v>
      </c>
      <c r="P37" s="42" t="s">
        <v>188</v>
      </c>
      <c r="Q37" s="42" t="s">
        <v>77</v>
      </c>
      <c r="R37" s="42" t="s">
        <v>134</v>
      </c>
      <c r="S37" s="46" t="s">
        <v>214</v>
      </c>
      <c r="T37" s="42" t="s">
        <v>77</v>
      </c>
      <c r="U37" s="42" t="s">
        <v>97</v>
      </c>
      <c r="V37" s="42">
        <v>9.5</v>
      </c>
      <c r="W37" s="47">
        <v>10736842.105263159</v>
      </c>
      <c r="X37" s="47">
        <v>102000000</v>
      </c>
      <c r="Y37" s="47">
        <v>114240000.00000001</v>
      </c>
      <c r="Z37" s="43">
        <v>2011</v>
      </c>
      <c r="AA37" s="47"/>
    </row>
    <row r="38" spans="1:27" ht="135">
      <c r="A38" s="41" t="s">
        <v>204</v>
      </c>
      <c r="B38" s="48" t="s">
        <v>68</v>
      </c>
      <c r="C38" s="48" t="s">
        <v>69</v>
      </c>
      <c r="D38" s="49">
        <v>620100210124</v>
      </c>
      <c r="E38" s="48">
        <v>40340001283</v>
      </c>
      <c r="F38" s="48" t="s">
        <v>70</v>
      </c>
      <c r="G38" s="42" t="s">
        <v>205</v>
      </c>
      <c r="H38" s="54" t="s">
        <v>206</v>
      </c>
      <c r="I38" s="48" t="s">
        <v>207</v>
      </c>
      <c r="J38" s="48" t="s">
        <v>208</v>
      </c>
      <c r="K38" s="42" t="s">
        <v>28</v>
      </c>
      <c r="L38" s="50">
        <v>100</v>
      </c>
      <c r="M38" s="50">
        <v>710000000</v>
      </c>
      <c r="N38" s="48" t="s">
        <v>75</v>
      </c>
      <c r="O38" s="48" t="s">
        <v>76</v>
      </c>
      <c r="P38" s="51" t="s">
        <v>172</v>
      </c>
      <c r="Q38" s="48"/>
      <c r="R38" s="48" t="s">
        <v>209</v>
      </c>
      <c r="S38" s="52" t="s">
        <v>215</v>
      </c>
      <c r="T38" s="48"/>
      <c r="U38" s="48" t="s">
        <v>109</v>
      </c>
      <c r="V38" s="48">
        <v>4</v>
      </c>
      <c r="W38" s="53">
        <v>47594752.5</v>
      </c>
      <c r="X38" s="24">
        <v>190379010</v>
      </c>
      <c r="Y38" s="55">
        <v>213224491.20000002</v>
      </c>
      <c r="Z38" s="49">
        <v>2011</v>
      </c>
      <c r="AA38" s="53"/>
    </row>
    <row r="39" spans="1:27" ht="12.75">
      <c r="A39" s="22" t="s">
        <v>216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0">
        <f>SUM(X15:X38)</f>
        <v>14011345010</v>
      </c>
      <c r="Y39" s="40">
        <f>SUM(Y15:Y38)</f>
        <v>15692706411.200003</v>
      </c>
      <c r="Z39" s="64"/>
      <c r="AA39" s="5"/>
    </row>
    <row r="40" spans="1:27" ht="12.75">
      <c r="A40" s="22" t="s">
        <v>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4"/>
      <c r="AA40" s="5"/>
    </row>
    <row r="41" spans="1:27" ht="12.75">
      <c r="A41" s="22" t="s">
        <v>122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4"/>
      <c r="AA41" s="5"/>
    </row>
    <row r="42" spans="1:27" ht="157.5">
      <c r="A42" s="28" t="s">
        <v>217</v>
      </c>
      <c r="B42" s="8" t="s">
        <v>68</v>
      </c>
      <c r="C42" s="8" t="s">
        <v>69</v>
      </c>
      <c r="D42" s="10">
        <v>620100210124</v>
      </c>
      <c r="E42" s="8">
        <v>40340001283</v>
      </c>
      <c r="F42" s="29" t="s">
        <v>70</v>
      </c>
      <c r="G42" s="8" t="s">
        <v>218</v>
      </c>
      <c r="H42" s="30" t="s">
        <v>72</v>
      </c>
      <c r="I42" s="8" t="s">
        <v>219</v>
      </c>
      <c r="J42" s="29" t="s">
        <v>220</v>
      </c>
      <c r="K42" s="8" t="s">
        <v>37</v>
      </c>
      <c r="L42" s="28">
        <v>60</v>
      </c>
      <c r="M42" s="28">
        <v>710000000</v>
      </c>
      <c r="N42" s="8" t="s">
        <v>75</v>
      </c>
      <c r="O42" s="8" t="s">
        <v>221</v>
      </c>
      <c r="P42" s="8" t="s">
        <v>38</v>
      </c>
      <c r="Q42" s="8" t="s">
        <v>77</v>
      </c>
      <c r="R42" s="31" t="s">
        <v>78</v>
      </c>
      <c r="S42" s="32" t="s">
        <v>210</v>
      </c>
      <c r="T42" s="8" t="s">
        <v>77</v>
      </c>
      <c r="U42" s="8" t="s">
        <v>79</v>
      </c>
      <c r="V42" s="8">
        <v>128</v>
      </c>
      <c r="W42" s="9">
        <v>17214898.4375</v>
      </c>
      <c r="X42" s="9">
        <v>2203507000</v>
      </c>
      <c r="Y42" s="9">
        <v>2467927840</v>
      </c>
      <c r="Z42" s="10">
        <v>2011</v>
      </c>
      <c r="AA42" s="9" t="s">
        <v>222</v>
      </c>
    </row>
    <row r="43" spans="1:27" ht="157.5">
      <c r="A43" s="28" t="s">
        <v>223</v>
      </c>
      <c r="B43" s="8" t="s">
        <v>68</v>
      </c>
      <c r="C43" s="8" t="s">
        <v>69</v>
      </c>
      <c r="D43" s="10">
        <v>620100210124</v>
      </c>
      <c r="E43" s="8">
        <v>40340001283</v>
      </c>
      <c r="F43" s="29" t="s">
        <v>70</v>
      </c>
      <c r="G43" s="8" t="s">
        <v>224</v>
      </c>
      <c r="H43" s="30" t="s">
        <v>83</v>
      </c>
      <c r="I43" s="8" t="s">
        <v>225</v>
      </c>
      <c r="J43" s="29" t="s">
        <v>226</v>
      </c>
      <c r="K43" s="8" t="s">
        <v>37</v>
      </c>
      <c r="L43" s="28">
        <v>60</v>
      </c>
      <c r="M43" s="28">
        <v>710000000</v>
      </c>
      <c r="N43" s="8" t="s">
        <v>75</v>
      </c>
      <c r="O43" s="8" t="s">
        <v>221</v>
      </c>
      <c r="P43" s="8" t="s">
        <v>38</v>
      </c>
      <c r="Q43" s="8" t="s">
        <v>77</v>
      </c>
      <c r="R43" s="8" t="s">
        <v>78</v>
      </c>
      <c r="S43" s="32" t="s">
        <v>210</v>
      </c>
      <c r="T43" s="8" t="s">
        <v>77</v>
      </c>
      <c r="U43" s="8" t="s">
        <v>79</v>
      </c>
      <c r="V43" s="8">
        <v>52</v>
      </c>
      <c r="W43" s="9">
        <v>8170557.692307692</v>
      </c>
      <c r="X43" s="9">
        <v>424869000</v>
      </c>
      <c r="Y43" s="9">
        <v>475853280.00000006</v>
      </c>
      <c r="Z43" s="10">
        <v>2011</v>
      </c>
      <c r="AA43" s="9" t="s">
        <v>222</v>
      </c>
    </row>
    <row r="44" spans="1:27" ht="157.5">
      <c r="A44" s="28" t="s">
        <v>227</v>
      </c>
      <c r="B44" s="8" t="s">
        <v>68</v>
      </c>
      <c r="C44" s="8" t="s">
        <v>69</v>
      </c>
      <c r="D44" s="10">
        <v>620100210124</v>
      </c>
      <c r="E44" s="8">
        <v>40340001283</v>
      </c>
      <c r="F44" s="29" t="s">
        <v>70</v>
      </c>
      <c r="G44" s="8" t="s">
        <v>87</v>
      </c>
      <c r="H44" s="30" t="s">
        <v>88</v>
      </c>
      <c r="I44" s="8" t="s">
        <v>89</v>
      </c>
      <c r="J44" s="29" t="s">
        <v>90</v>
      </c>
      <c r="K44" s="8" t="s">
        <v>37</v>
      </c>
      <c r="L44" s="28">
        <v>60</v>
      </c>
      <c r="M44" s="28">
        <v>710000000</v>
      </c>
      <c r="N44" s="8" t="s">
        <v>75</v>
      </c>
      <c r="O44" s="8" t="s">
        <v>221</v>
      </c>
      <c r="P44" s="8" t="s">
        <v>38</v>
      </c>
      <c r="Q44" s="8" t="s">
        <v>77</v>
      </c>
      <c r="R44" s="8" t="s">
        <v>78</v>
      </c>
      <c r="S44" s="32" t="s">
        <v>210</v>
      </c>
      <c r="T44" s="8" t="s">
        <v>77</v>
      </c>
      <c r="U44" s="8" t="s">
        <v>79</v>
      </c>
      <c r="V44" s="8">
        <v>65</v>
      </c>
      <c r="W44" s="9">
        <v>20795661.53846154</v>
      </c>
      <c r="X44" s="9">
        <v>1351718000</v>
      </c>
      <c r="Y44" s="9">
        <v>1513924160.0000002</v>
      </c>
      <c r="Z44" s="10">
        <v>2011</v>
      </c>
      <c r="AA44" s="9" t="s">
        <v>228</v>
      </c>
    </row>
    <row r="45" spans="1:27" ht="157.5">
      <c r="A45" s="28" t="s">
        <v>80</v>
      </c>
      <c r="B45" s="8" t="s">
        <v>68</v>
      </c>
      <c r="C45" s="8" t="s">
        <v>69</v>
      </c>
      <c r="D45" s="10">
        <v>620100210124</v>
      </c>
      <c r="E45" s="8">
        <v>40340001283</v>
      </c>
      <c r="F45" s="29" t="s">
        <v>92</v>
      </c>
      <c r="G45" s="8" t="s">
        <v>229</v>
      </c>
      <c r="H45" s="30" t="s">
        <v>230</v>
      </c>
      <c r="I45" s="8" t="s">
        <v>231</v>
      </c>
      <c r="J45" s="29" t="s">
        <v>232</v>
      </c>
      <c r="K45" s="8" t="s">
        <v>37</v>
      </c>
      <c r="L45" s="28">
        <v>60</v>
      </c>
      <c r="M45" s="28">
        <v>710000000</v>
      </c>
      <c r="N45" s="8" t="s">
        <v>75</v>
      </c>
      <c r="O45" s="8" t="s">
        <v>221</v>
      </c>
      <c r="P45" s="8" t="s">
        <v>38</v>
      </c>
      <c r="Q45" s="8" t="s">
        <v>77</v>
      </c>
      <c r="R45" s="8" t="s">
        <v>233</v>
      </c>
      <c r="S45" s="32" t="s">
        <v>210</v>
      </c>
      <c r="T45" s="8" t="s">
        <v>77</v>
      </c>
      <c r="U45" s="8" t="s">
        <v>97</v>
      </c>
      <c r="V45" s="8">
        <v>35.39</v>
      </c>
      <c r="W45" s="9">
        <v>72054252.6137327</v>
      </c>
      <c r="X45" s="9">
        <v>2550000000</v>
      </c>
      <c r="Y45" s="9">
        <v>2856000000.0000005</v>
      </c>
      <c r="Z45" s="10">
        <v>2011</v>
      </c>
      <c r="AA45" s="9"/>
    </row>
    <row r="46" spans="1:27" ht="157.5">
      <c r="A46" s="28"/>
      <c r="B46" s="8" t="s">
        <v>68</v>
      </c>
      <c r="C46" s="8" t="s">
        <v>69</v>
      </c>
      <c r="D46" s="10">
        <v>620100210124</v>
      </c>
      <c r="E46" s="8">
        <v>40340001283</v>
      </c>
      <c r="F46" s="29" t="s">
        <v>92</v>
      </c>
      <c r="G46" s="8" t="s">
        <v>234</v>
      </c>
      <c r="H46" s="30" t="s">
        <v>235</v>
      </c>
      <c r="I46" s="8" t="s">
        <v>236</v>
      </c>
      <c r="J46" s="29" t="s">
        <v>237</v>
      </c>
      <c r="K46" s="8" t="s">
        <v>37</v>
      </c>
      <c r="L46" s="28">
        <v>100</v>
      </c>
      <c r="M46" s="28">
        <v>710000000</v>
      </c>
      <c r="N46" s="8" t="s">
        <v>75</v>
      </c>
      <c r="O46" s="8" t="s">
        <v>238</v>
      </c>
      <c r="P46" s="8" t="s">
        <v>38</v>
      </c>
      <c r="Q46" s="8" t="s">
        <v>77</v>
      </c>
      <c r="R46" s="8" t="s">
        <v>233</v>
      </c>
      <c r="S46" s="32" t="s">
        <v>267</v>
      </c>
      <c r="T46" s="8" t="s">
        <v>77</v>
      </c>
      <c r="U46" s="8" t="s">
        <v>97</v>
      </c>
      <c r="V46" s="8">
        <v>24</v>
      </c>
      <c r="W46" s="9">
        <v>40145833.333333336</v>
      </c>
      <c r="X46" s="9">
        <v>963500000</v>
      </c>
      <c r="Y46" s="9">
        <v>1079120000</v>
      </c>
      <c r="Z46" s="10">
        <v>2011</v>
      </c>
      <c r="AA46" s="9"/>
    </row>
    <row r="47" spans="1:27" ht="157.5">
      <c r="A47" s="28" t="s">
        <v>80</v>
      </c>
      <c r="B47" s="8" t="s">
        <v>68</v>
      </c>
      <c r="C47" s="8" t="s">
        <v>69</v>
      </c>
      <c r="D47" s="10">
        <v>620100210124</v>
      </c>
      <c r="E47" s="8">
        <v>40340001283</v>
      </c>
      <c r="F47" s="29" t="s">
        <v>92</v>
      </c>
      <c r="G47" s="8" t="s">
        <v>239</v>
      </c>
      <c r="H47" s="30" t="s">
        <v>240</v>
      </c>
      <c r="I47" s="8" t="s">
        <v>241</v>
      </c>
      <c r="J47" s="29" t="s">
        <v>242</v>
      </c>
      <c r="K47" s="8" t="s">
        <v>37</v>
      </c>
      <c r="L47" s="28">
        <v>100</v>
      </c>
      <c r="M47" s="28">
        <v>710000000</v>
      </c>
      <c r="N47" s="8" t="s">
        <v>75</v>
      </c>
      <c r="O47" s="8" t="s">
        <v>238</v>
      </c>
      <c r="P47" s="8" t="s">
        <v>38</v>
      </c>
      <c r="Q47" s="8" t="s">
        <v>77</v>
      </c>
      <c r="R47" s="8" t="s">
        <v>243</v>
      </c>
      <c r="S47" s="32" t="s">
        <v>267</v>
      </c>
      <c r="T47" s="8" t="s">
        <v>77</v>
      </c>
      <c r="U47" s="8" t="s">
        <v>109</v>
      </c>
      <c r="V47" s="8">
        <v>1</v>
      </c>
      <c r="W47" s="9">
        <v>165000000</v>
      </c>
      <c r="X47" s="9">
        <v>165000000</v>
      </c>
      <c r="Y47" s="9">
        <v>184800000.00000003</v>
      </c>
      <c r="Z47" s="10">
        <v>2011</v>
      </c>
      <c r="AA47" s="9"/>
    </row>
    <row r="48" spans="1:27" ht="157.5">
      <c r="A48" s="28" t="s">
        <v>80</v>
      </c>
      <c r="B48" s="8" t="s">
        <v>68</v>
      </c>
      <c r="C48" s="8" t="s">
        <v>69</v>
      </c>
      <c r="D48" s="10">
        <v>620100210124</v>
      </c>
      <c r="E48" s="8">
        <v>40340001283</v>
      </c>
      <c r="F48" s="29" t="s">
        <v>92</v>
      </c>
      <c r="G48" s="8" t="s">
        <v>244</v>
      </c>
      <c r="H48" s="56" t="s">
        <v>245</v>
      </c>
      <c r="I48" s="8" t="s">
        <v>246</v>
      </c>
      <c r="J48" s="29" t="s">
        <v>247</v>
      </c>
      <c r="K48" s="8" t="s">
        <v>37</v>
      </c>
      <c r="L48" s="28">
        <v>100</v>
      </c>
      <c r="M48" s="28">
        <v>710000000</v>
      </c>
      <c r="N48" s="8" t="s">
        <v>75</v>
      </c>
      <c r="O48" s="8" t="s">
        <v>238</v>
      </c>
      <c r="P48" s="8" t="s">
        <v>38</v>
      </c>
      <c r="Q48" s="8" t="s">
        <v>77</v>
      </c>
      <c r="R48" s="8" t="s">
        <v>243</v>
      </c>
      <c r="S48" s="32" t="s">
        <v>267</v>
      </c>
      <c r="T48" s="8" t="s">
        <v>77</v>
      </c>
      <c r="U48" s="8" t="s">
        <v>109</v>
      </c>
      <c r="V48" s="8">
        <v>7</v>
      </c>
      <c r="W48" s="9">
        <v>61467142.85714286</v>
      </c>
      <c r="X48" s="9">
        <v>430270000</v>
      </c>
      <c r="Y48" s="9">
        <v>481902400.00000006</v>
      </c>
      <c r="Z48" s="10">
        <v>2011</v>
      </c>
      <c r="AA48" s="9"/>
    </row>
    <row r="49" spans="1:27" ht="157.5">
      <c r="A49" s="28" t="s">
        <v>80</v>
      </c>
      <c r="B49" s="8" t="s">
        <v>68</v>
      </c>
      <c r="C49" s="8" t="s">
        <v>69</v>
      </c>
      <c r="D49" s="10">
        <v>620100210124</v>
      </c>
      <c r="E49" s="8">
        <v>40340001283</v>
      </c>
      <c r="F49" s="29" t="s">
        <v>92</v>
      </c>
      <c r="G49" s="8" t="s">
        <v>248</v>
      </c>
      <c r="H49" s="30" t="s">
        <v>249</v>
      </c>
      <c r="I49" s="8" t="s">
        <v>250</v>
      </c>
      <c r="J49" s="29" t="s">
        <v>251</v>
      </c>
      <c r="K49" s="8" t="s">
        <v>37</v>
      </c>
      <c r="L49" s="28">
        <v>100</v>
      </c>
      <c r="M49" s="28">
        <v>710000000</v>
      </c>
      <c r="N49" s="8" t="s">
        <v>75</v>
      </c>
      <c r="O49" s="8" t="s">
        <v>238</v>
      </c>
      <c r="P49" s="8" t="s">
        <v>38</v>
      </c>
      <c r="Q49" s="8" t="s">
        <v>77</v>
      </c>
      <c r="R49" s="8" t="s">
        <v>252</v>
      </c>
      <c r="S49" s="32" t="s">
        <v>267</v>
      </c>
      <c r="T49" s="8" t="s">
        <v>77</v>
      </c>
      <c r="U49" s="8" t="s">
        <v>109</v>
      </c>
      <c r="V49" s="8">
        <v>10</v>
      </c>
      <c r="W49" s="9">
        <v>10241000</v>
      </c>
      <c r="X49" s="9">
        <v>102410000</v>
      </c>
      <c r="Y49" s="9">
        <v>114699200.00000001</v>
      </c>
      <c r="Z49" s="10">
        <v>2011</v>
      </c>
      <c r="AA49" s="9"/>
    </row>
    <row r="50" spans="1:27" ht="157.5">
      <c r="A50" s="28" t="s">
        <v>80</v>
      </c>
      <c r="B50" s="8" t="s">
        <v>68</v>
      </c>
      <c r="C50" s="8" t="s">
        <v>69</v>
      </c>
      <c r="D50" s="10">
        <v>620100210124</v>
      </c>
      <c r="E50" s="8">
        <v>40340001283</v>
      </c>
      <c r="F50" s="29" t="s">
        <v>92</v>
      </c>
      <c r="G50" s="8" t="s">
        <v>253</v>
      </c>
      <c r="H50" s="30" t="s">
        <v>254</v>
      </c>
      <c r="I50" s="8" t="s">
        <v>255</v>
      </c>
      <c r="J50" s="29" t="s">
        <v>256</v>
      </c>
      <c r="K50" s="8" t="s">
        <v>28</v>
      </c>
      <c r="L50" s="28">
        <v>100</v>
      </c>
      <c r="M50" s="28">
        <v>710000000</v>
      </c>
      <c r="N50" s="8" t="s">
        <v>75</v>
      </c>
      <c r="O50" s="8" t="s">
        <v>238</v>
      </c>
      <c r="P50" s="8" t="s">
        <v>38</v>
      </c>
      <c r="Q50" s="8" t="s">
        <v>77</v>
      </c>
      <c r="R50" s="8" t="s">
        <v>257</v>
      </c>
      <c r="S50" s="32" t="s">
        <v>211</v>
      </c>
      <c r="T50" s="8" t="s">
        <v>77</v>
      </c>
      <c r="U50" s="8" t="s">
        <v>109</v>
      </c>
      <c r="V50" s="8">
        <v>1</v>
      </c>
      <c r="W50" s="9">
        <v>180000000</v>
      </c>
      <c r="X50" s="9">
        <v>180000000</v>
      </c>
      <c r="Y50" s="9">
        <v>201600000.00000003</v>
      </c>
      <c r="Z50" s="10">
        <v>2011</v>
      </c>
      <c r="AA50" s="9"/>
    </row>
    <row r="51" spans="1:27" ht="157.5">
      <c r="A51" s="28" t="s">
        <v>80</v>
      </c>
      <c r="B51" s="8" t="s">
        <v>68</v>
      </c>
      <c r="C51" s="8" t="s">
        <v>69</v>
      </c>
      <c r="D51" s="10">
        <v>620100210124</v>
      </c>
      <c r="E51" s="8">
        <v>40340001283</v>
      </c>
      <c r="F51" s="29" t="s">
        <v>92</v>
      </c>
      <c r="G51" s="8" t="s">
        <v>258</v>
      </c>
      <c r="H51" s="30" t="s">
        <v>259</v>
      </c>
      <c r="I51" s="8" t="s">
        <v>260</v>
      </c>
      <c r="J51" s="29" t="s">
        <v>261</v>
      </c>
      <c r="K51" s="8" t="s">
        <v>28</v>
      </c>
      <c r="L51" s="28">
        <v>100</v>
      </c>
      <c r="M51" s="28">
        <v>710000000</v>
      </c>
      <c r="N51" s="8" t="s">
        <v>75</v>
      </c>
      <c r="O51" s="8" t="s">
        <v>238</v>
      </c>
      <c r="P51" s="8" t="s">
        <v>38</v>
      </c>
      <c r="Q51" s="8" t="s">
        <v>77</v>
      </c>
      <c r="R51" s="8" t="s">
        <v>257</v>
      </c>
      <c r="S51" s="32" t="s">
        <v>211</v>
      </c>
      <c r="T51" s="8" t="s">
        <v>77</v>
      </c>
      <c r="U51" s="8" t="s">
        <v>262</v>
      </c>
      <c r="V51" s="8">
        <v>1</v>
      </c>
      <c r="W51" s="9">
        <v>80000000</v>
      </c>
      <c r="X51" s="9">
        <v>80000000</v>
      </c>
      <c r="Y51" s="9">
        <v>89600000.00000001</v>
      </c>
      <c r="Z51" s="10">
        <v>2011</v>
      </c>
      <c r="AA51" s="9"/>
    </row>
    <row r="52" spans="1:27" ht="157.5">
      <c r="A52" s="28" t="s">
        <v>80</v>
      </c>
      <c r="B52" s="8" t="s">
        <v>68</v>
      </c>
      <c r="C52" s="8" t="s">
        <v>69</v>
      </c>
      <c r="D52" s="10">
        <v>620100210124</v>
      </c>
      <c r="E52" s="8">
        <v>40340001283</v>
      </c>
      <c r="F52" s="29" t="s">
        <v>92</v>
      </c>
      <c r="G52" s="8" t="s">
        <v>263</v>
      </c>
      <c r="H52" s="56" t="s">
        <v>264</v>
      </c>
      <c r="I52" s="8" t="s">
        <v>265</v>
      </c>
      <c r="J52" s="29" t="s">
        <v>266</v>
      </c>
      <c r="K52" s="8" t="s">
        <v>28</v>
      </c>
      <c r="L52" s="28">
        <v>100</v>
      </c>
      <c r="M52" s="28">
        <v>710000000</v>
      </c>
      <c r="N52" s="8" t="s">
        <v>75</v>
      </c>
      <c r="O52" s="8" t="s">
        <v>238</v>
      </c>
      <c r="P52" s="8" t="s">
        <v>38</v>
      </c>
      <c r="Q52" s="8" t="s">
        <v>77</v>
      </c>
      <c r="R52" s="8" t="s">
        <v>257</v>
      </c>
      <c r="S52" s="32" t="s">
        <v>211</v>
      </c>
      <c r="T52" s="8" t="s">
        <v>77</v>
      </c>
      <c r="U52" s="8" t="s">
        <v>262</v>
      </c>
      <c r="V52" s="8">
        <v>1</v>
      </c>
      <c r="W52" s="9">
        <v>224000000</v>
      </c>
      <c r="X52" s="9">
        <v>224000000</v>
      </c>
      <c r="Y52" s="9">
        <v>250880000.00000003</v>
      </c>
      <c r="Z52" s="10">
        <v>2011</v>
      </c>
      <c r="AA52" s="9"/>
    </row>
    <row r="53" spans="1:27" ht="157.5">
      <c r="A53" s="28" t="s">
        <v>268</v>
      </c>
      <c r="B53" s="8" t="s">
        <v>68</v>
      </c>
      <c r="C53" s="8" t="s">
        <v>69</v>
      </c>
      <c r="D53" s="10">
        <v>620100210124</v>
      </c>
      <c r="E53" s="8">
        <v>40340001283</v>
      </c>
      <c r="F53" s="29" t="s">
        <v>70</v>
      </c>
      <c r="G53" s="8" t="s">
        <v>124</v>
      </c>
      <c r="H53" s="30" t="s">
        <v>125</v>
      </c>
      <c r="I53" s="8" t="s">
        <v>269</v>
      </c>
      <c r="J53" s="29" t="s">
        <v>270</v>
      </c>
      <c r="K53" s="8" t="s">
        <v>28</v>
      </c>
      <c r="L53" s="28">
        <v>60</v>
      </c>
      <c r="M53" s="28">
        <v>231010000</v>
      </c>
      <c r="N53" s="8" t="s">
        <v>271</v>
      </c>
      <c r="O53" s="8" t="s">
        <v>238</v>
      </c>
      <c r="P53" s="8" t="s">
        <v>128</v>
      </c>
      <c r="Q53" s="8" t="s">
        <v>77</v>
      </c>
      <c r="R53" s="8" t="s">
        <v>78</v>
      </c>
      <c r="S53" s="32" t="s">
        <v>211</v>
      </c>
      <c r="T53" s="8" t="s">
        <v>77</v>
      </c>
      <c r="U53" s="8" t="s">
        <v>79</v>
      </c>
      <c r="V53" s="8">
        <v>23</v>
      </c>
      <c r="W53" s="9">
        <v>23463434.782608695</v>
      </c>
      <c r="X53" s="9">
        <v>539659000</v>
      </c>
      <c r="Y53" s="9">
        <v>604418080</v>
      </c>
      <c r="Z53" s="10">
        <v>2011</v>
      </c>
      <c r="AA53" s="9" t="s">
        <v>272</v>
      </c>
    </row>
    <row r="54" spans="1:27" ht="157.5">
      <c r="A54" s="28" t="s">
        <v>273</v>
      </c>
      <c r="B54" s="8" t="s">
        <v>68</v>
      </c>
      <c r="C54" s="8" t="s">
        <v>69</v>
      </c>
      <c r="D54" s="10">
        <v>620100210124</v>
      </c>
      <c r="E54" s="8">
        <v>40340001283</v>
      </c>
      <c r="F54" s="29" t="s">
        <v>92</v>
      </c>
      <c r="G54" s="8" t="s">
        <v>130</v>
      </c>
      <c r="H54" s="30" t="s">
        <v>131</v>
      </c>
      <c r="I54" s="8" t="s">
        <v>132</v>
      </c>
      <c r="J54" s="29" t="s">
        <v>133</v>
      </c>
      <c r="K54" s="8" t="s">
        <v>28</v>
      </c>
      <c r="L54" s="28">
        <v>60</v>
      </c>
      <c r="M54" s="28">
        <v>231010000</v>
      </c>
      <c r="N54" s="8" t="s">
        <v>271</v>
      </c>
      <c r="O54" s="8" t="s">
        <v>238</v>
      </c>
      <c r="P54" s="8" t="s">
        <v>128</v>
      </c>
      <c r="Q54" s="8" t="s">
        <v>77</v>
      </c>
      <c r="R54" s="8" t="s">
        <v>274</v>
      </c>
      <c r="S54" s="32" t="s">
        <v>211</v>
      </c>
      <c r="T54" s="8" t="s">
        <v>77</v>
      </c>
      <c r="U54" s="8" t="s">
        <v>97</v>
      </c>
      <c r="V54" s="8">
        <v>26.2</v>
      </c>
      <c r="W54" s="9">
        <v>8858511.45038168</v>
      </c>
      <c r="X54" s="9">
        <v>232093000</v>
      </c>
      <c r="Y54" s="9">
        <v>259944160.00000003</v>
      </c>
      <c r="Z54" s="10">
        <v>2011</v>
      </c>
      <c r="AA54" s="9" t="s">
        <v>272</v>
      </c>
    </row>
    <row r="55" spans="1:27" ht="157.5">
      <c r="A55" s="28" t="s">
        <v>80</v>
      </c>
      <c r="B55" s="8" t="s">
        <v>68</v>
      </c>
      <c r="C55" s="8" t="s">
        <v>69</v>
      </c>
      <c r="D55" s="10">
        <v>620100210124</v>
      </c>
      <c r="E55" s="8">
        <v>40340001283</v>
      </c>
      <c r="F55" s="29" t="s">
        <v>116</v>
      </c>
      <c r="G55" s="8" t="s">
        <v>275</v>
      </c>
      <c r="H55" s="30" t="s">
        <v>276</v>
      </c>
      <c r="I55" s="8" t="s">
        <v>277</v>
      </c>
      <c r="J55" s="29" t="s">
        <v>278</v>
      </c>
      <c r="K55" s="8" t="s">
        <v>28</v>
      </c>
      <c r="L55" s="28">
        <v>60</v>
      </c>
      <c r="M55" s="28">
        <v>2310100000</v>
      </c>
      <c r="N55" s="8" t="s">
        <v>271</v>
      </c>
      <c r="O55" s="8" t="s">
        <v>238</v>
      </c>
      <c r="P55" s="8" t="s">
        <v>128</v>
      </c>
      <c r="Q55" s="8" t="s">
        <v>77</v>
      </c>
      <c r="R55" s="8" t="s">
        <v>134</v>
      </c>
      <c r="S55" s="32" t="s">
        <v>211</v>
      </c>
      <c r="T55" s="8" t="s">
        <v>77</v>
      </c>
      <c r="U55" s="8" t="s">
        <v>103</v>
      </c>
      <c r="V55" s="8">
        <v>1</v>
      </c>
      <c r="W55" s="9">
        <v>52212000</v>
      </c>
      <c r="X55" s="9">
        <v>52212000</v>
      </c>
      <c r="Y55" s="9">
        <v>58477440.00000001</v>
      </c>
      <c r="Z55" s="10">
        <v>2011</v>
      </c>
      <c r="AA55" s="9"/>
    </row>
    <row r="56" spans="1:27" ht="157.5">
      <c r="A56" s="28" t="s">
        <v>80</v>
      </c>
      <c r="B56" s="8" t="s">
        <v>68</v>
      </c>
      <c r="C56" s="8" t="s">
        <v>69</v>
      </c>
      <c r="D56" s="10">
        <v>620100210124</v>
      </c>
      <c r="E56" s="8">
        <v>40340001283</v>
      </c>
      <c r="F56" s="29" t="s">
        <v>116</v>
      </c>
      <c r="G56" s="8" t="s">
        <v>279</v>
      </c>
      <c r="H56" s="30" t="s">
        <v>280</v>
      </c>
      <c r="I56" s="8" t="s">
        <v>281</v>
      </c>
      <c r="J56" s="29" t="s">
        <v>282</v>
      </c>
      <c r="K56" s="8" t="s">
        <v>28</v>
      </c>
      <c r="L56" s="28">
        <v>60</v>
      </c>
      <c r="M56" s="28">
        <v>2310100000</v>
      </c>
      <c r="N56" s="8" t="s">
        <v>271</v>
      </c>
      <c r="O56" s="8" t="s">
        <v>238</v>
      </c>
      <c r="P56" s="8" t="s">
        <v>128</v>
      </c>
      <c r="Q56" s="8" t="s">
        <v>77</v>
      </c>
      <c r="R56" s="8" t="s">
        <v>134</v>
      </c>
      <c r="S56" s="32" t="s">
        <v>211</v>
      </c>
      <c r="T56" s="8" t="s">
        <v>77</v>
      </c>
      <c r="U56" s="8" t="s">
        <v>103</v>
      </c>
      <c r="V56" s="8">
        <v>1</v>
      </c>
      <c r="W56" s="9">
        <v>62617000</v>
      </c>
      <c r="X56" s="9">
        <v>62617000</v>
      </c>
      <c r="Y56" s="9">
        <v>70131040</v>
      </c>
      <c r="Z56" s="10">
        <v>2011</v>
      </c>
      <c r="AA56" s="9"/>
    </row>
    <row r="57" spans="1:27" ht="157.5">
      <c r="A57" s="28" t="s">
        <v>80</v>
      </c>
      <c r="B57" s="8" t="s">
        <v>68</v>
      </c>
      <c r="C57" s="8" t="s">
        <v>69</v>
      </c>
      <c r="D57" s="10">
        <v>620100210124</v>
      </c>
      <c r="E57" s="8">
        <v>40340001283</v>
      </c>
      <c r="F57" s="29" t="s">
        <v>70</v>
      </c>
      <c r="G57" s="8" t="s">
        <v>283</v>
      </c>
      <c r="H57" s="30" t="s">
        <v>284</v>
      </c>
      <c r="I57" s="8" t="s">
        <v>285</v>
      </c>
      <c r="J57" s="29" t="s">
        <v>286</v>
      </c>
      <c r="K57" s="8" t="s">
        <v>28</v>
      </c>
      <c r="L57" s="28">
        <v>60</v>
      </c>
      <c r="M57" s="28">
        <v>231010000</v>
      </c>
      <c r="N57" s="8" t="s">
        <v>271</v>
      </c>
      <c r="O57" s="8" t="s">
        <v>238</v>
      </c>
      <c r="P57" s="8" t="s">
        <v>128</v>
      </c>
      <c r="Q57" s="8" t="s">
        <v>77</v>
      </c>
      <c r="R57" s="8" t="s">
        <v>287</v>
      </c>
      <c r="S57" s="32" t="s">
        <v>211</v>
      </c>
      <c r="T57" s="8" t="s">
        <v>77</v>
      </c>
      <c r="U57" s="8" t="s">
        <v>79</v>
      </c>
      <c r="V57" s="8">
        <v>12</v>
      </c>
      <c r="W57" s="9">
        <v>16278500</v>
      </c>
      <c r="X57" s="9">
        <v>195342000</v>
      </c>
      <c r="Y57" s="9">
        <v>218783040.00000003</v>
      </c>
      <c r="Z57" s="10">
        <v>2011</v>
      </c>
      <c r="AA57" s="9"/>
    </row>
    <row r="58" spans="1:27" ht="157.5">
      <c r="A58" s="28" t="s">
        <v>288</v>
      </c>
      <c r="B58" s="8" t="s">
        <v>68</v>
      </c>
      <c r="C58" s="8" t="s">
        <v>69</v>
      </c>
      <c r="D58" s="10">
        <v>620100210124</v>
      </c>
      <c r="E58" s="8">
        <v>40340001283</v>
      </c>
      <c r="F58" s="29" t="s">
        <v>70</v>
      </c>
      <c r="G58" s="8" t="s">
        <v>146</v>
      </c>
      <c r="H58" s="30" t="s">
        <v>147</v>
      </c>
      <c r="I58" s="8" t="s">
        <v>289</v>
      </c>
      <c r="J58" s="29" t="s">
        <v>290</v>
      </c>
      <c r="K58" s="8" t="s">
        <v>28</v>
      </c>
      <c r="L58" s="28">
        <v>60</v>
      </c>
      <c r="M58" s="28">
        <v>231010000</v>
      </c>
      <c r="N58" s="8" t="s">
        <v>271</v>
      </c>
      <c r="O58" s="8" t="s">
        <v>238</v>
      </c>
      <c r="P58" s="8" t="s">
        <v>150</v>
      </c>
      <c r="Q58" s="8" t="s">
        <v>77</v>
      </c>
      <c r="R58" s="8" t="s">
        <v>233</v>
      </c>
      <c r="S58" s="32" t="s">
        <v>211</v>
      </c>
      <c r="T58" s="8" t="s">
        <v>77</v>
      </c>
      <c r="U58" s="8" t="s">
        <v>79</v>
      </c>
      <c r="V58" s="8">
        <v>9</v>
      </c>
      <c r="W58" s="9">
        <v>25506888.888888888</v>
      </c>
      <c r="X58" s="9">
        <v>229562000</v>
      </c>
      <c r="Y58" s="9">
        <v>257109440.00000003</v>
      </c>
      <c r="Z58" s="10">
        <v>2011</v>
      </c>
      <c r="AA58" s="9" t="s">
        <v>291</v>
      </c>
    </row>
    <row r="59" spans="1:27" ht="157.5">
      <c r="A59" s="28" t="s">
        <v>292</v>
      </c>
      <c r="B59" s="8" t="s">
        <v>68</v>
      </c>
      <c r="C59" s="8" t="s">
        <v>69</v>
      </c>
      <c r="D59" s="10">
        <v>620100210124</v>
      </c>
      <c r="E59" s="8">
        <v>40340001283</v>
      </c>
      <c r="F59" s="29" t="s">
        <v>70</v>
      </c>
      <c r="G59" s="8" t="s">
        <v>152</v>
      </c>
      <c r="H59" s="30" t="s">
        <v>153</v>
      </c>
      <c r="I59" s="8" t="s">
        <v>293</v>
      </c>
      <c r="J59" s="29" t="s">
        <v>294</v>
      </c>
      <c r="K59" s="8" t="s">
        <v>28</v>
      </c>
      <c r="L59" s="28">
        <v>60</v>
      </c>
      <c r="M59" s="28">
        <v>231010000</v>
      </c>
      <c r="N59" s="8" t="s">
        <v>271</v>
      </c>
      <c r="O59" s="8" t="s">
        <v>238</v>
      </c>
      <c r="P59" s="8" t="s">
        <v>150</v>
      </c>
      <c r="Q59" s="8" t="s">
        <v>77</v>
      </c>
      <c r="R59" s="8" t="s">
        <v>295</v>
      </c>
      <c r="S59" s="32" t="s">
        <v>211</v>
      </c>
      <c r="T59" s="8" t="s">
        <v>77</v>
      </c>
      <c r="U59" s="8" t="s">
        <v>79</v>
      </c>
      <c r="V59" s="8">
        <v>2</v>
      </c>
      <c r="W59" s="9">
        <v>24702000</v>
      </c>
      <c r="X59" s="9">
        <v>49404000</v>
      </c>
      <c r="Y59" s="9">
        <v>55332480.00000001</v>
      </c>
      <c r="Z59" s="10">
        <v>2011</v>
      </c>
      <c r="AA59" s="9" t="s">
        <v>291</v>
      </c>
    </row>
    <row r="60" spans="1:27" ht="157.5">
      <c r="A60" s="28" t="s">
        <v>296</v>
      </c>
      <c r="B60" s="8" t="s">
        <v>68</v>
      </c>
      <c r="C60" s="8" t="s">
        <v>69</v>
      </c>
      <c r="D60" s="10">
        <v>620100210124</v>
      </c>
      <c r="E60" s="8">
        <v>40340001283</v>
      </c>
      <c r="F60" s="29" t="s">
        <v>92</v>
      </c>
      <c r="G60" s="8" t="s">
        <v>157</v>
      </c>
      <c r="H60" s="30" t="s">
        <v>158</v>
      </c>
      <c r="I60" s="8" t="s">
        <v>297</v>
      </c>
      <c r="J60" s="29" t="s">
        <v>298</v>
      </c>
      <c r="K60" s="8" t="s">
        <v>28</v>
      </c>
      <c r="L60" s="28">
        <v>60</v>
      </c>
      <c r="M60" s="28">
        <v>231010000</v>
      </c>
      <c r="N60" s="8" t="s">
        <v>271</v>
      </c>
      <c r="O60" s="8" t="s">
        <v>238</v>
      </c>
      <c r="P60" s="8" t="s">
        <v>150</v>
      </c>
      <c r="Q60" s="8" t="s">
        <v>77</v>
      </c>
      <c r="R60" s="8" t="s">
        <v>233</v>
      </c>
      <c r="S60" s="32" t="s">
        <v>211</v>
      </c>
      <c r="T60" s="8" t="s">
        <v>77</v>
      </c>
      <c r="U60" s="8" t="s">
        <v>97</v>
      </c>
      <c r="V60" s="8">
        <v>25</v>
      </c>
      <c r="W60" s="9">
        <v>9086160</v>
      </c>
      <c r="X60" s="9">
        <v>227154000</v>
      </c>
      <c r="Y60" s="9">
        <v>254412480.00000003</v>
      </c>
      <c r="Z60" s="10">
        <v>2011</v>
      </c>
      <c r="AA60" s="9" t="s">
        <v>299</v>
      </c>
    </row>
    <row r="61" spans="1:27" ht="157.5">
      <c r="A61" s="28" t="s">
        <v>80</v>
      </c>
      <c r="B61" s="8" t="s">
        <v>68</v>
      </c>
      <c r="C61" s="8" t="s">
        <v>69</v>
      </c>
      <c r="D61" s="10">
        <v>620100210124</v>
      </c>
      <c r="E61" s="8">
        <v>40340001283</v>
      </c>
      <c r="F61" s="29" t="s">
        <v>116</v>
      </c>
      <c r="G61" s="8" t="s">
        <v>300</v>
      </c>
      <c r="H61" s="30" t="s">
        <v>301</v>
      </c>
      <c r="I61" s="8" t="s">
        <v>302</v>
      </c>
      <c r="J61" s="29" t="s">
        <v>303</v>
      </c>
      <c r="K61" s="8" t="s">
        <v>28</v>
      </c>
      <c r="L61" s="28">
        <v>60</v>
      </c>
      <c r="M61" s="28">
        <v>710000000</v>
      </c>
      <c r="N61" s="8" t="s">
        <v>75</v>
      </c>
      <c r="O61" s="8" t="s">
        <v>238</v>
      </c>
      <c r="P61" s="8" t="s">
        <v>128</v>
      </c>
      <c r="Q61" s="8" t="s">
        <v>77</v>
      </c>
      <c r="R61" s="8" t="s">
        <v>295</v>
      </c>
      <c r="S61" s="32" t="s">
        <v>211</v>
      </c>
      <c r="T61" s="8" t="s">
        <v>77</v>
      </c>
      <c r="U61" s="8" t="s">
        <v>103</v>
      </c>
      <c r="V61" s="8">
        <v>1</v>
      </c>
      <c r="W61" s="9">
        <v>83569000</v>
      </c>
      <c r="X61" s="9">
        <v>83569000</v>
      </c>
      <c r="Y61" s="9">
        <v>93597280.00000001</v>
      </c>
      <c r="Z61" s="10">
        <v>2011</v>
      </c>
      <c r="AA61" s="9"/>
    </row>
    <row r="62" spans="1:27" ht="157.5">
      <c r="A62" s="28" t="s">
        <v>304</v>
      </c>
      <c r="B62" s="8" t="s">
        <v>68</v>
      </c>
      <c r="C62" s="8" t="s">
        <v>69</v>
      </c>
      <c r="D62" s="10">
        <v>620100210124</v>
      </c>
      <c r="E62" s="8">
        <v>40340001283</v>
      </c>
      <c r="F62" s="29" t="s">
        <v>70</v>
      </c>
      <c r="G62" s="8" t="s">
        <v>168</v>
      </c>
      <c r="H62" s="30" t="s">
        <v>169</v>
      </c>
      <c r="I62" s="8" t="s">
        <v>305</v>
      </c>
      <c r="J62" s="29" t="s">
        <v>171</v>
      </c>
      <c r="K62" s="8" t="s">
        <v>28</v>
      </c>
      <c r="L62" s="28">
        <v>60</v>
      </c>
      <c r="M62" s="28">
        <v>231010000</v>
      </c>
      <c r="N62" s="8" t="s">
        <v>271</v>
      </c>
      <c r="O62" s="8" t="s">
        <v>238</v>
      </c>
      <c r="P62" s="8" t="s">
        <v>172</v>
      </c>
      <c r="Q62" s="8" t="s">
        <v>77</v>
      </c>
      <c r="R62" s="8" t="s">
        <v>233</v>
      </c>
      <c r="S62" s="32" t="s">
        <v>211</v>
      </c>
      <c r="T62" s="8" t="s">
        <v>77</v>
      </c>
      <c r="U62" s="8" t="s">
        <v>79</v>
      </c>
      <c r="V62" s="8">
        <v>3</v>
      </c>
      <c r="W62" s="9">
        <v>14392333.333333334</v>
      </c>
      <c r="X62" s="9">
        <v>43177000</v>
      </c>
      <c r="Y62" s="9">
        <v>48358240.00000001</v>
      </c>
      <c r="Z62" s="10">
        <v>2011</v>
      </c>
      <c r="AA62" s="9" t="s">
        <v>306</v>
      </c>
    </row>
    <row r="63" spans="1:27" ht="157.5">
      <c r="A63" s="28" t="s">
        <v>307</v>
      </c>
      <c r="B63" s="8" t="s">
        <v>68</v>
      </c>
      <c r="C63" s="8" t="s">
        <v>69</v>
      </c>
      <c r="D63" s="10">
        <v>620100210124</v>
      </c>
      <c r="E63" s="8">
        <v>40340001283</v>
      </c>
      <c r="F63" s="29" t="s">
        <v>92</v>
      </c>
      <c r="G63" s="8" t="s">
        <v>174</v>
      </c>
      <c r="H63" s="30" t="s">
        <v>175</v>
      </c>
      <c r="I63" s="8" t="s">
        <v>308</v>
      </c>
      <c r="J63" s="29" t="s">
        <v>177</v>
      </c>
      <c r="K63" s="8" t="s">
        <v>28</v>
      </c>
      <c r="L63" s="28">
        <v>60</v>
      </c>
      <c r="M63" s="28">
        <v>231010000</v>
      </c>
      <c r="N63" s="8" t="s">
        <v>271</v>
      </c>
      <c r="O63" s="8" t="s">
        <v>238</v>
      </c>
      <c r="P63" s="8" t="s">
        <v>172</v>
      </c>
      <c r="Q63" s="8" t="s">
        <v>77</v>
      </c>
      <c r="R63" s="8" t="s">
        <v>233</v>
      </c>
      <c r="S63" s="32" t="s">
        <v>211</v>
      </c>
      <c r="T63" s="8" t="s">
        <v>77</v>
      </c>
      <c r="U63" s="8" t="s">
        <v>97</v>
      </c>
      <c r="V63" s="8">
        <v>6</v>
      </c>
      <c r="W63" s="9">
        <v>24515833.333333332</v>
      </c>
      <c r="X63" s="9">
        <v>147095000</v>
      </c>
      <c r="Y63" s="9">
        <v>164746400.00000003</v>
      </c>
      <c r="Z63" s="10">
        <v>2011</v>
      </c>
      <c r="AA63" s="9" t="s">
        <v>299</v>
      </c>
    </row>
    <row r="64" spans="1:27" ht="157.5">
      <c r="A64" s="28" t="s">
        <v>309</v>
      </c>
      <c r="B64" s="8" t="s">
        <v>68</v>
      </c>
      <c r="C64" s="8" t="s">
        <v>69</v>
      </c>
      <c r="D64" s="10">
        <v>620100210124</v>
      </c>
      <c r="E64" s="8">
        <v>40340001283</v>
      </c>
      <c r="F64" s="29" t="s">
        <v>92</v>
      </c>
      <c r="G64" s="8" t="s">
        <v>179</v>
      </c>
      <c r="H64" s="30" t="s">
        <v>180</v>
      </c>
      <c r="I64" s="8" t="s">
        <v>310</v>
      </c>
      <c r="J64" s="29" t="s">
        <v>182</v>
      </c>
      <c r="K64" s="8" t="s">
        <v>28</v>
      </c>
      <c r="L64" s="28">
        <v>60</v>
      </c>
      <c r="M64" s="28">
        <v>710000000</v>
      </c>
      <c r="N64" s="8" t="s">
        <v>75</v>
      </c>
      <c r="O64" s="8" t="s">
        <v>238</v>
      </c>
      <c r="P64" s="8" t="s">
        <v>150</v>
      </c>
      <c r="Q64" s="8" t="s">
        <v>77</v>
      </c>
      <c r="R64" s="8" t="s">
        <v>233</v>
      </c>
      <c r="S64" s="32" t="s">
        <v>211</v>
      </c>
      <c r="T64" s="8" t="s">
        <v>77</v>
      </c>
      <c r="U64" s="8" t="s">
        <v>97</v>
      </c>
      <c r="V64" s="8">
        <v>13</v>
      </c>
      <c r="W64" s="9">
        <v>17416923.076923076</v>
      </c>
      <c r="X64" s="9">
        <v>226420000</v>
      </c>
      <c r="Y64" s="9">
        <v>253590400.00000003</v>
      </c>
      <c r="Z64" s="10">
        <v>2011</v>
      </c>
      <c r="AA64" s="9" t="s">
        <v>311</v>
      </c>
    </row>
    <row r="65" spans="1:27" ht="157.5">
      <c r="A65" s="28" t="s">
        <v>312</v>
      </c>
      <c r="B65" s="8" t="s">
        <v>68</v>
      </c>
      <c r="C65" s="8" t="s">
        <v>69</v>
      </c>
      <c r="D65" s="10">
        <v>620100210124</v>
      </c>
      <c r="E65" s="8">
        <v>40340001283</v>
      </c>
      <c r="F65" s="29" t="s">
        <v>70</v>
      </c>
      <c r="G65" s="8" t="s">
        <v>313</v>
      </c>
      <c r="H65" s="30" t="s">
        <v>314</v>
      </c>
      <c r="I65" s="8" t="s">
        <v>315</v>
      </c>
      <c r="J65" s="29" t="s">
        <v>316</v>
      </c>
      <c r="K65" s="8" t="s">
        <v>28</v>
      </c>
      <c r="L65" s="28">
        <v>60</v>
      </c>
      <c r="M65" s="28">
        <v>231010000</v>
      </c>
      <c r="N65" s="8" t="s">
        <v>271</v>
      </c>
      <c r="O65" s="8" t="s">
        <v>238</v>
      </c>
      <c r="P65" s="8" t="s">
        <v>188</v>
      </c>
      <c r="Q65" s="8" t="s">
        <v>77</v>
      </c>
      <c r="R65" s="8" t="s">
        <v>233</v>
      </c>
      <c r="S65" s="32" t="s">
        <v>211</v>
      </c>
      <c r="T65" s="8" t="s">
        <v>77</v>
      </c>
      <c r="U65" s="8" t="s">
        <v>79</v>
      </c>
      <c r="V65" s="8">
        <v>22</v>
      </c>
      <c r="W65" s="9">
        <v>20739181.818181816</v>
      </c>
      <c r="X65" s="9">
        <v>456262000</v>
      </c>
      <c r="Y65" s="9">
        <v>511013440.00000006</v>
      </c>
      <c r="Z65" s="10">
        <v>2011</v>
      </c>
      <c r="AA65" s="9" t="s">
        <v>317</v>
      </c>
    </row>
    <row r="66" spans="1:27" ht="157.5">
      <c r="A66" s="28" t="s">
        <v>318</v>
      </c>
      <c r="B66" s="8" t="s">
        <v>68</v>
      </c>
      <c r="C66" s="8" t="s">
        <v>69</v>
      </c>
      <c r="D66" s="10">
        <v>620100210124</v>
      </c>
      <c r="E66" s="8">
        <v>40340001283</v>
      </c>
      <c r="F66" s="29" t="s">
        <v>162</v>
      </c>
      <c r="G66" s="8" t="s">
        <v>195</v>
      </c>
      <c r="H66" s="30" t="s">
        <v>196</v>
      </c>
      <c r="I66" s="8" t="s">
        <v>319</v>
      </c>
      <c r="J66" s="29" t="s">
        <v>320</v>
      </c>
      <c r="K66" s="8" t="s">
        <v>28</v>
      </c>
      <c r="L66" s="28">
        <v>60</v>
      </c>
      <c r="M66" s="28">
        <v>710000000</v>
      </c>
      <c r="N66" s="8" t="s">
        <v>75</v>
      </c>
      <c r="O66" s="8" t="s">
        <v>238</v>
      </c>
      <c r="P66" s="8" t="s">
        <v>188</v>
      </c>
      <c r="Q66" s="8" t="s">
        <v>77</v>
      </c>
      <c r="R66" s="8" t="s">
        <v>233</v>
      </c>
      <c r="S66" s="32" t="s">
        <v>211</v>
      </c>
      <c r="T66" s="8" t="s">
        <v>77</v>
      </c>
      <c r="U66" s="8" t="s">
        <v>97</v>
      </c>
      <c r="V66" s="8">
        <v>28</v>
      </c>
      <c r="W66" s="9">
        <v>10696500</v>
      </c>
      <c r="X66" s="9">
        <v>299502000</v>
      </c>
      <c r="Y66" s="9">
        <v>335442240.00000006</v>
      </c>
      <c r="Z66" s="10">
        <v>2011</v>
      </c>
      <c r="AA66" s="9" t="s">
        <v>321</v>
      </c>
    </row>
    <row r="67" spans="1:27" ht="135">
      <c r="A67" s="35" t="s">
        <v>322</v>
      </c>
      <c r="B67" s="11" t="s">
        <v>68</v>
      </c>
      <c r="C67" s="11" t="s">
        <v>69</v>
      </c>
      <c r="D67" s="33">
        <v>620100210124</v>
      </c>
      <c r="E67" s="11">
        <v>40340001283</v>
      </c>
      <c r="F67" s="28" t="s">
        <v>323</v>
      </c>
      <c r="G67" s="29" t="s">
        <v>324</v>
      </c>
      <c r="H67" s="30" t="s">
        <v>325</v>
      </c>
      <c r="I67" s="35" t="s">
        <v>326</v>
      </c>
      <c r="J67" s="35" t="s">
        <v>327</v>
      </c>
      <c r="K67" s="8" t="s">
        <v>28</v>
      </c>
      <c r="L67" s="35">
        <v>100</v>
      </c>
      <c r="M67" s="12">
        <v>710000000</v>
      </c>
      <c r="N67" s="8" t="s">
        <v>75</v>
      </c>
      <c r="O67" s="8" t="s">
        <v>238</v>
      </c>
      <c r="P67" s="35" t="s">
        <v>38</v>
      </c>
      <c r="Q67" s="57" t="s">
        <v>77</v>
      </c>
      <c r="R67" s="35" t="s">
        <v>328</v>
      </c>
      <c r="S67" s="36" t="s">
        <v>357</v>
      </c>
      <c r="T67" s="57" t="s">
        <v>77</v>
      </c>
      <c r="U67" s="58" t="s">
        <v>329</v>
      </c>
      <c r="V67" s="58">
        <v>1</v>
      </c>
      <c r="W67" s="58">
        <v>14245000</v>
      </c>
      <c r="X67" s="58">
        <v>14245000</v>
      </c>
      <c r="Y67" s="58">
        <v>15954400.000000002</v>
      </c>
      <c r="Z67" s="33">
        <v>2011</v>
      </c>
      <c r="AA67" s="35" t="s">
        <v>330</v>
      </c>
    </row>
    <row r="68" spans="1:27" ht="135">
      <c r="A68" s="35" t="s">
        <v>331</v>
      </c>
      <c r="B68" s="11" t="s">
        <v>68</v>
      </c>
      <c r="C68" s="11" t="s">
        <v>69</v>
      </c>
      <c r="D68" s="33">
        <v>620100210124</v>
      </c>
      <c r="E68" s="11">
        <v>40340001283</v>
      </c>
      <c r="F68" s="28" t="s">
        <v>323</v>
      </c>
      <c r="G68" s="29" t="s">
        <v>332</v>
      </c>
      <c r="H68" s="30" t="s">
        <v>333</v>
      </c>
      <c r="I68" s="35" t="s">
        <v>326</v>
      </c>
      <c r="J68" s="35" t="s">
        <v>327</v>
      </c>
      <c r="K68" s="8" t="s">
        <v>28</v>
      </c>
      <c r="L68" s="35">
        <v>100</v>
      </c>
      <c r="M68" s="12">
        <v>710000000</v>
      </c>
      <c r="N68" s="8" t="s">
        <v>75</v>
      </c>
      <c r="O68" s="8" t="s">
        <v>238</v>
      </c>
      <c r="P68" s="35" t="s">
        <v>38</v>
      </c>
      <c r="Q68" s="57" t="s">
        <v>77</v>
      </c>
      <c r="R68" s="35" t="s">
        <v>334</v>
      </c>
      <c r="S68" s="36" t="s">
        <v>357</v>
      </c>
      <c r="T68" s="57" t="s">
        <v>77</v>
      </c>
      <c r="U68" s="58" t="s">
        <v>329</v>
      </c>
      <c r="V68" s="58">
        <v>1</v>
      </c>
      <c r="W68" s="58">
        <v>11618000</v>
      </c>
      <c r="X68" s="58">
        <v>11618000</v>
      </c>
      <c r="Y68" s="58">
        <v>13012160.000000002</v>
      </c>
      <c r="Z68" s="33">
        <v>2011</v>
      </c>
      <c r="AA68" s="35" t="s">
        <v>330</v>
      </c>
    </row>
    <row r="69" spans="1:27" ht="135">
      <c r="A69" s="35" t="s">
        <v>335</v>
      </c>
      <c r="B69" s="11" t="s">
        <v>68</v>
      </c>
      <c r="C69" s="11" t="s">
        <v>69</v>
      </c>
      <c r="D69" s="33">
        <v>620100210124</v>
      </c>
      <c r="E69" s="11">
        <v>40340001283</v>
      </c>
      <c r="F69" s="28" t="s">
        <v>336</v>
      </c>
      <c r="G69" s="29" t="s">
        <v>337</v>
      </c>
      <c r="H69" s="8" t="s">
        <v>338</v>
      </c>
      <c r="I69" s="35" t="s">
        <v>326</v>
      </c>
      <c r="J69" s="35" t="s">
        <v>327</v>
      </c>
      <c r="K69" s="8" t="s">
        <v>37</v>
      </c>
      <c r="L69" s="35">
        <v>100</v>
      </c>
      <c r="M69" s="12">
        <v>710000000</v>
      </c>
      <c r="N69" s="8" t="s">
        <v>75</v>
      </c>
      <c r="O69" s="8" t="s">
        <v>238</v>
      </c>
      <c r="P69" s="35" t="s">
        <v>38</v>
      </c>
      <c r="Q69" s="57" t="s">
        <v>77</v>
      </c>
      <c r="R69" s="35" t="s">
        <v>339</v>
      </c>
      <c r="S69" s="36" t="s">
        <v>357</v>
      </c>
      <c r="T69" s="57" t="s">
        <v>77</v>
      </c>
      <c r="U69" s="58" t="s">
        <v>329</v>
      </c>
      <c r="V69" s="58">
        <v>1</v>
      </c>
      <c r="W69" s="58">
        <v>50000000</v>
      </c>
      <c r="X69" s="58">
        <v>50000000</v>
      </c>
      <c r="Y69" s="58">
        <v>56000000.00000001</v>
      </c>
      <c r="Z69" s="33">
        <v>2011</v>
      </c>
      <c r="AA69" s="35">
        <v>15.18</v>
      </c>
    </row>
    <row r="70" spans="1:27" ht="135">
      <c r="A70" s="35" t="s">
        <v>340</v>
      </c>
      <c r="B70" s="11" t="s">
        <v>68</v>
      </c>
      <c r="C70" s="11" t="s">
        <v>69</v>
      </c>
      <c r="D70" s="33">
        <v>620100210124</v>
      </c>
      <c r="E70" s="11">
        <v>40340001283</v>
      </c>
      <c r="F70" s="28" t="s">
        <v>336</v>
      </c>
      <c r="G70" s="29" t="s">
        <v>341</v>
      </c>
      <c r="H70" s="8" t="s">
        <v>342</v>
      </c>
      <c r="I70" s="35" t="s">
        <v>326</v>
      </c>
      <c r="J70" s="35" t="s">
        <v>327</v>
      </c>
      <c r="K70" s="8" t="s">
        <v>37</v>
      </c>
      <c r="L70" s="35">
        <v>100</v>
      </c>
      <c r="M70" s="12">
        <v>710000000</v>
      </c>
      <c r="N70" s="8" t="s">
        <v>75</v>
      </c>
      <c r="O70" s="8" t="s">
        <v>238</v>
      </c>
      <c r="P70" s="35" t="s">
        <v>38</v>
      </c>
      <c r="Q70" s="57" t="s">
        <v>77</v>
      </c>
      <c r="R70" s="35" t="s">
        <v>339</v>
      </c>
      <c r="S70" s="36" t="s">
        <v>357</v>
      </c>
      <c r="T70" s="57" t="s">
        <v>77</v>
      </c>
      <c r="U70" s="58" t="s">
        <v>329</v>
      </c>
      <c r="V70" s="58">
        <v>1</v>
      </c>
      <c r="W70" s="58">
        <v>50000000</v>
      </c>
      <c r="X70" s="58">
        <v>50000000</v>
      </c>
      <c r="Y70" s="58">
        <v>56000000.00000001</v>
      </c>
      <c r="Z70" s="33">
        <v>2011</v>
      </c>
      <c r="AA70" s="35">
        <v>15.18</v>
      </c>
    </row>
    <row r="71" spans="1:27" ht="135">
      <c r="A71" s="35" t="s">
        <v>343</v>
      </c>
      <c r="B71" s="11" t="s">
        <v>68</v>
      </c>
      <c r="C71" s="11" t="s">
        <v>69</v>
      </c>
      <c r="D71" s="33">
        <v>620100210124</v>
      </c>
      <c r="E71" s="11">
        <v>40340001283</v>
      </c>
      <c r="F71" s="28" t="s">
        <v>344</v>
      </c>
      <c r="G71" s="29" t="s">
        <v>345</v>
      </c>
      <c r="H71" s="30" t="s">
        <v>346</v>
      </c>
      <c r="I71" s="35" t="s">
        <v>326</v>
      </c>
      <c r="J71" s="35" t="s">
        <v>327</v>
      </c>
      <c r="K71" s="8" t="s">
        <v>28</v>
      </c>
      <c r="L71" s="35">
        <v>100</v>
      </c>
      <c r="M71" s="12">
        <v>710000000</v>
      </c>
      <c r="N71" s="8" t="s">
        <v>75</v>
      </c>
      <c r="O71" s="8" t="s">
        <v>238</v>
      </c>
      <c r="P71" s="35" t="s">
        <v>38</v>
      </c>
      <c r="Q71" s="57" t="s">
        <v>77</v>
      </c>
      <c r="R71" s="35" t="s">
        <v>328</v>
      </c>
      <c r="S71" s="36" t="s">
        <v>357</v>
      </c>
      <c r="T71" s="57" t="s">
        <v>77</v>
      </c>
      <c r="U71" s="58" t="s">
        <v>329</v>
      </c>
      <c r="V71" s="58">
        <v>1</v>
      </c>
      <c r="W71" s="58">
        <v>35500000</v>
      </c>
      <c r="X71" s="58">
        <v>35500000</v>
      </c>
      <c r="Y71" s="58">
        <v>39760000.00000001</v>
      </c>
      <c r="Z71" s="33">
        <v>2011</v>
      </c>
      <c r="AA71" s="35" t="s">
        <v>330</v>
      </c>
    </row>
    <row r="72" spans="1:27" ht="135">
      <c r="A72" s="35" t="s">
        <v>80</v>
      </c>
      <c r="B72" s="11" t="s">
        <v>68</v>
      </c>
      <c r="C72" s="11" t="s">
        <v>69</v>
      </c>
      <c r="D72" s="33">
        <v>620100210124</v>
      </c>
      <c r="E72" s="11">
        <v>40340001283</v>
      </c>
      <c r="F72" s="28" t="s">
        <v>323</v>
      </c>
      <c r="G72" s="29" t="s">
        <v>347</v>
      </c>
      <c r="H72" s="56" t="s">
        <v>348</v>
      </c>
      <c r="I72" s="35" t="s">
        <v>326</v>
      </c>
      <c r="J72" s="35" t="s">
        <v>327</v>
      </c>
      <c r="K72" s="8" t="s">
        <v>28</v>
      </c>
      <c r="L72" s="35">
        <v>100</v>
      </c>
      <c r="M72" s="12">
        <v>710000000</v>
      </c>
      <c r="N72" s="8" t="s">
        <v>75</v>
      </c>
      <c r="O72" s="8" t="s">
        <v>238</v>
      </c>
      <c r="P72" s="35" t="s">
        <v>349</v>
      </c>
      <c r="Q72" s="57" t="s">
        <v>77</v>
      </c>
      <c r="R72" s="35" t="s">
        <v>328</v>
      </c>
      <c r="S72" s="36" t="s">
        <v>357</v>
      </c>
      <c r="T72" s="57" t="s">
        <v>77</v>
      </c>
      <c r="U72" s="58" t="s">
        <v>329</v>
      </c>
      <c r="V72" s="58">
        <v>1</v>
      </c>
      <c r="W72" s="58">
        <v>55000000</v>
      </c>
      <c r="X72" s="58">
        <v>55000000</v>
      </c>
      <c r="Y72" s="58">
        <v>61600000.00000001</v>
      </c>
      <c r="Z72" s="33">
        <v>2011</v>
      </c>
      <c r="AA72" s="35" t="s">
        <v>80</v>
      </c>
    </row>
    <row r="73" spans="1:27" ht="135">
      <c r="A73" s="35" t="s">
        <v>350</v>
      </c>
      <c r="B73" s="11" t="s">
        <v>68</v>
      </c>
      <c r="C73" s="11" t="s">
        <v>69</v>
      </c>
      <c r="D73" s="33">
        <v>620100210124</v>
      </c>
      <c r="E73" s="11">
        <v>40340001283</v>
      </c>
      <c r="F73" s="28" t="s">
        <v>323</v>
      </c>
      <c r="G73" s="29" t="s">
        <v>351</v>
      </c>
      <c r="H73" s="59" t="s">
        <v>352</v>
      </c>
      <c r="I73" s="35" t="s">
        <v>326</v>
      </c>
      <c r="J73" s="35" t="s">
        <v>327</v>
      </c>
      <c r="K73" s="8" t="s">
        <v>28</v>
      </c>
      <c r="L73" s="35">
        <v>100</v>
      </c>
      <c r="M73" s="12">
        <v>231010000</v>
      </c>
      <c r="N73" s="8" t="s">
        <v>271</v>
      </c>
      <c r="O73" s="8" t="s">
        <v>238</v>
      </c>
      <c r="P73" s="35" t="s">
        <v>353</v>
      </c>
      <c r="Q73" s="57" t="s">
        <v>77</v>
      </c>
      <c r="R73" s="35" t="s">
        <v>328</v>
      </c>
      <c r="S73" s="36" t="s">
        <v>357</v>
      </c>
      <c r="T73" s="57" t="s">
        <v>77</v>
      </c>
      <c r="U73" s="58" t="s">
        <v>329</v>
      </c>
      <c r="V73" s="58">
        <v>1</v>
      </c>
      <c r="W73" s="58">
        <v>7800000</v>
      </c>
      <c r="X73" s="58">
        <v>7800000</v>
      </c>
      <c r="Y73" s="58">
        <v>8736000</v>
      </c>
      <c r="Z73" s="33">
        <v>2011</v>
      </c>
      <c r="AA73" s="35" t="s">
        <v>354</v>
      </c>
    </row>
    <row r="74" spans="1:27" ht="135">
      <c r="A74" s="35" t="s">
        <v>80</v>
      </c>
      <c r="B74" s="11" t="s">
        <v>68</v>
      </c>
      <c r="C74" s="11" t="s">
        <v>69</v>
      </c>
      <c r="D74" s="33">
        <v>620100210124</v>
      </c>
      <c r="E74" s="11">
        <v>40340001283</v>
      </c>
      <c r="F74" s="28" t="s">
        <v>323</v>
      </c>
      <c r="G74" s="29" t="s">
        <v>355</v>
      </c>
      <c r="H74" s="59" t="s">
        <v>356</v>
      </c>
      <c r="I74" s="35" t="s">
        <v>326</v>
      </c>
      <c r="J74" s="35" t="s">
        <v>327</v>
      </c>
      <c r="K74" s="8" t="s">
        <v>28</v>
      </c>
      <c r="L74" s="35">
        <v>100</v>
      </c>
      <c r="M74" s="12">
        <v>710000000</v>
      </c>
      <c r="N74" s="8" t="s">
        <v>75</v>
      </c>
      <c r="O74" s="8" t="s">
        <v>238</v>
      </c>
      <c r="P74" s="35" t="s">
        <v>353</v>
      </c>
      <c r="Q74" s="57" t="s">
        <v>77</v>
      </c>
      <c r="R74" s="35" t="s">
        <v>328</v>
      </c>
      <c r="S74" s="36" t="s">
        <v>357</v>
      </c>
      <c r="T74" s="57" t="s">
        <v>77</v>
      </c>
      <c r="U74" s="58" t="s">
        <v>329</v>
      </c>
      <c r="V74" s="58">
        <v>1</v>
      </c>
      <c r="W74" s="58">
        <v>37000000</v>
      </c>
      <c r="X74" s="58">
        <v>37000000</v>
      </c>
      <c r="Y74" s="58">
        <v>41440000.00000001</v>
      </c>
      <c r="Z74" s="33">
        <v>2011</v>
      </c>
      <c r="AA74" s="57"/>
    </row>
    <row r="75" spans="1:27" ht="157.5">
      <c r="A75" s="8" t="s">
        <v>80</v>
      </c>
      <c r="B75" s="11" t="s">
        <v>68</v>
      </c>
      <c r="C75" s="11" t="s">
        <v>69</v>
      </c>
      <c r="D75" s="33">
        <v>620100210124</v>
      </c>
      <c r="E75" s="11">
        <v>40340001283</v>
      </c>
      <c r="F75" s="11" t="s">
        <v>358</v>
      </c>
      <c r="G75" s="11" t="s">
        <v>359</v>
      </c>
      <c r="H75" s="56" t="s">
        <v>360</v>
      </c>
      <c r="I75" s="11" t="s">
        <v>361</v>
      </c>
      <c r="J75" s="34" t="s">
        <v>362</v>
      </c>
      <c r="K75" s="11" t="s">
        <v>37</v>
      </c>
      <c r="L75" s="11">
        <v>90</v>
      </c>
      <c r="M75" s="12">
        <v>710000000</v>
      </c>
      <c r="N75" s="8" t="s">
        <v>75</v>
      </c>
      <c r="O75" s="8" t="s">
        <v>238</v>
      </c>
      <c r="P75" s="35" t="s">
        <v>38</v>
      </c>
      <c r="Q75" s="11"/>
      <c r="R75" s="11" t="s">
        <v>363</v>
      </c>
      <c r="S75" s="32" t="s">
        <v>267</v>
      </c>
      <c r="T75" s="11"/>
      <c r="U75" s="11" t="s">
        <v>35</v>
      </c>
      <c r="V75" s="11">
        <v>16</v>
      </c>
      <c r="W75" s="37">
        <v>4804437.5</v>
      </c>
      <c r="X75" s="37">
        <v>76871000</v>
      </c>
      <c r="Y75" s="37">
        <v>86095520.00000001</v>
      </c>
      <c r="Z75" s="33">
        <v>2011</v>
      </c>
      <c r="AA75" s="11"/>
    </row>
    <row r="76" spans="1:27" ht="157.5">
      <c r="A76" s="11" t="s">
        <v>80</v>
      </c>
      <c r="B76" s="11" t="s">
        <v>68</v>
      </c>
      <c r="C76" s="11" t="s">
        <v>69</v>
      </c>
      <c r="D76" s="33">
        <v>620100210124</v>
      </c>
      <c r="E76" s="11">
        <v>40340001283</v>
      </c>
      <c r="F76" s="11" t="s">
        <v>358</v>
      </c>
      <c r="G76" s="11" t="s">
        <v>364</v>
      </c>
      <c r="H76" s="56" t="s">
        <v>365</v>
      </c>
      <c r="I76" s="11" t="s">
        <v>366</v>
      </c>
      <c r="J76" s="34" t="s">
        <v>367</v>
      </c>
      <c r="K76" s="11" t="s">
        <v>37</v>
      </c>
      <c r="L76" s="11">
        <v>90</v>
      </c>
      <c r="M76" s="12">
        <v>710000000</v>
      </c>
      <c r="N76" s="8" t="s">
        <v>75</v>
      </c>
      <c r="O76" s="8" t="s">
        <v>238</v>
      </c>
      <c r="P76" s="35" t="s">
        <v>38</v>
      </c>
      <c r="Q76" s="11"/>
      <c r="R76" s="11" t="s">
        <v>363</v>
      </c>
      <c r="S76" s="32" t="s">
        <v>267</v>
      </c>
      <c r="T76" s="11"/>
      <c r="U76" s="11" t="s">
        <v>368</v>
      </c>
      <c r="V76" s="11">
        <v>5</v>
      </c>
      <c r="W76" s="37">
        <v>27657200</v>
      </c>
      <c r="X76" s="37">
        <v>138286000</v>
      </c>
      <c r="Y76" s="37">
        <v>154880320</v>
      </c>
      <c r="Z76" s="33">
        <v>2011</v>
      </c>
      <c r="AA76" s="11"/>
    </row>
    <row r="77" spans="1:27" ht="135">
      <c r="A77" s="12" t="s">
        <v>369</v>
      </c>
      <c r="B77" s="11" t="s">
        <v>68</v>
      </c>
      <c r="C77" s="11" t="s">
        <v>69</v>
      </c>
      <c r="D77" s="33">
        <v>620100210124</v>
      </c>
      <c r="E77" s="11">
        <v>40340001283</v>
      </c>
      <c r="F77" s="34" t="s">
        <v>70</v>
      </c>
      <c r="G77" s="8" t="s">
        <v>370</v>
      </c>
      <c r="H77" s="38" t="s">
        <v>371</v>
      </c>
      <c r="I77" s="11" t="s">
        <v>207</v>
      </c>
      <c r="J77" s="34" t="s">
        <v>372</v>
      </c>
      <c r="K77" s="8" t="s">
        <v>28</v>
      </c>
      <c r="L77" s="12">
        <v>100</v>
      </c>
      <c r="M77" s="12">
        <v>231010000</v>
      </c>
      <c r="N77" s="8" t="s">
        <v>271</v>
      </c>
      <c r="O77" s="8" t="s">
        <v>238</v>
      </c>
      <c r="P77" s="35" t="s">
        <v>373</v>
      </c>
      <c r="Q77" s="11"/>
      <c r="R77" s="11" t="s">
        <v>363</v>
      </c>
      <c r="S77" s="36" t="s">
        <v>357</v>
      </c>
      <c r="T77" s="11"/>
      <c r="U77" s="11" t="s">
        <v>109</v>
      </c>
      <c r="V77" s="11">
        <v>6</v>
      </c>
      <c r="W77" s="37">
        <v>9961523.333333334</v>
      </c>
      <c r="X77" s="25">
        <v>59769140</v>
      </c>
      <c r="Y77" s="39">
        <v>66941436.800000004</v>
      </c>
      <c r="Z77" s="33">
        <v>2011</v>
      </c>
      <c r="AA77" s="37" t="s">
        <v>374</v>
      </c>
    </row>
    <row r="78" spans="1:27" ht="135">
      <c r="A78" s="12" t="s">
        <v>375</v>
      </c>
      <c r="B78" s="11" t="s">
        <v>68</v>
      </c>
      <c r="C78" s="11" t="s">
        <v>69</v>
      </c>
      <c r="D78" s="33">
        <v>620100210124</v>
      </c>
      <c r="E78" s="11">
        <v>40340001283</v>
      </c>
      <c r="F78" s="34" t="s">
        <v>70</v>
      </c>
      <c r="G78" s="8" t="s">
        <v>376</v>
      </c>
      <c r="H78" s="38" t="s">
        <v>377</v>
      </c>
      <c r="I78" s="11" t="s">
        <v>378</v>
      </c>
      <c r="J78" s="34" t="s">
        <v>372</v>
      </c>
      <c r="K78" s="8" t="s">
        <v>28</v>
      </c>
      <c r="L78" s="12">
        <v>100</v>
      </c>
      <c r="M78" s="12">
        <v>231010000</v>
      </c>
      <c r="N78" s="8" t="s">
        <v>271</v>
      </c>
      <c r="O78" s="8" t="s">
        <v>238</v>
      </c>
      <c r="P78" s="35" t="s">
        <v>150</v>
      </c>
      <c r="Q78" s="11"/>
      <c r="R78" s="11" t="s">
        <v>363</v>
      </c>
      <c r="S78" s="36" t="s">
        <v>357</v>
      </c>
      <c r="T78" s="11"/>
      <c r="U78" s="11" t="s">
        <v>109</v>
      </c>
      <c r="V78" s="11">
        <v>2</v>
      </c>
      <c r="W78" s="37">
        <v>35003595</v>
      </c>
      <c r="X78" s="25">
        <v>70007190</v>
      </c>
      <c r="Y78" s="39">
        <v>78408052.80000001</v>
      </c>
      <c r="Z78" s="33">
        <v>2011</v>
      </c>
      <c r="AA78" s="37" t="s">
        <v>374</v>
      </c>
    </row>
    <row r="79" spans="1:27" ht="157.5">
      <c r="A79" s="12" t="s">
        <v>379</v>
      </c>
      <c r="B79" s="11" t="s">
        <v>68</v>
      </c>
      <c r="C79" s="11" t="s">
        <v>69</v>
      </c>
      <c r="D79" s="33">
        <v>620100210124</v>
      </c>
      <c r="E79" s="11">
        <v>40340001283</v>
      </c>
      <c r="F79" s="34" t="s">
        <v>70</v>
      </c>
      <c r="G79" s="8" t="s">
        <v>205</v>
      </c>
      <c r="H79" s="38" t="s">
        <v>206</v>
      </c>
      <c r="I79" s="11" t="s">
        <v>207</v>
      </c>
      <c r="J79" s="34" t="s">
        <v>372</v>
      </c>
      <c r="K79" s="8" t="s">
        <v>28</v>
      </c>
      <c r="L79" s="12">
        <v>100</v>
      </c>
      <c r="M79" s="12">
        <v>231010000</v>
      </c>
      <c r="N79" s="8" t="s">
        <v>271</v>
      </c>
      <c r="O79" s="8" t="s">
        <v>238</v>
      </c>
      <c r="P79" s="35" t="s">
        <v>172</v>
      </c>
      <c r="Q79" s="11"/>
      <c r="R79" s="11" t="s">
        <v>380</v>
      </c>
      <c r="S79" s="32" t="s">
        <v>211</v>
      </c>
      <c r="T79" s="11"/>
      <c r="U79" s="11" t="s">
        <v>109</v>
      </c>
      <c r="V79" s="11">
        <v>4</v>
      </c>
      <c r="W79" s="37">
        <v>47594752.5</v>
      </c>
      <c r="X79" s="25">
        <v>190379010</v>
      </c>
      <c r="Y79" s="39">
        <v>213224491.20000002</v>
      </c>
      <c r="Z79" s="33">
        <v>2011</v>
      </c>
      <c r="AA79" s="37" t="s">
        <v>374</v>
      </c>
    </row>
    <row r="80" spans="1:27" ht="12.75">
      <c r="A80" s="22" t="s">
        <v>216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40">
        <f>SUM(X42:X79)</f>
        <v>12315817340</v>
      </c>
      <c r="Y80" s="40">
        <f>SUM(Y42:Y79)</f>
        <v>13793715420.8</v>
      </c>
      <c r="Z80" s="64"/>
      <c r="AA80" s="5"/>
    </row>
    <row r="81" spans="1:27" ht="12.75">
      <c r="A81" s="22" t="s">
        <v>32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4"/>
      <c r="AA81" s="5"/>
    </row>
    <row r="82" spans="1:27" ht="135">
      <c r="A82" s="35" t="s">
        <v>381</v>
      </c>
      <c r="B82" s="11" t="s">
        <v>68</v>
      </c>
      <c r="C82" s="11" t="s">
        <v>69</v>
      </c>
      <c r="D82" s="33">
        <v>620100210124</v>
      </c>
      <c r="E82" s="11">
        <v>40340001283</v>
      </c>
      <c r="F82" s="28" t="s">
        <v>382</v>
      </c>
      <c r="G82" s="35" t="s">
        <v>383</v>
      </c>
      <c r="H82" s="30" t="s">
        <v>384</v>
      </c>
      <c r="I82" s="35" t="s">
        <v>385</v>
      </c>
      <c r="J82" s="35" t="s">
        <v>386</v>
      </c>
      <c r="K82" s="35" t="s">
        <v>37</v>
      </c>
      <c r="L82" s="35">
        <v>100</v>
      </c>
      <c r="M82" s="12">
        <v>710000000</v>
      </c>
      <c r="N82" s="8" t="s">
        <v>75</v>
      </c>
      <c r="O82" s="8" t="s">
        <v>238</v>
      </c>
      <c r="P82" s="35" t="s">
        <v>38</v>
      </c>
      <c r="Q82" s="57" t="s">
        <v>77</v>
      </c>
      <c r="R82" s="35" t="s">
        <v>387</v>
      </c>
      <c r="S82" s="36" t="s">
        <v>357</v>
      </c>
      <c r="T82" s="57" t="s">
        <v>77</v>
      </c>
      <c r="U82" s="35" t="s">
        <v>79</v>
      </c>
      <c r="V82" s="35">
        <v>180</v>
      </c>
      <c r="W82" s="58">
        <v>81127.77777777778</v>
      </c>
      <c r="X82" s="58">
        <v>14603000</v>
      </c>
      <c r="Y82" s="58">
        <v>16355360.000000002</v>
      </c>
      <c r="Z82" s="33">
        <v>2011</v>
      </c>
      <c r="AA82" s="35">
        <v>15.18</v>
      </c>
    </row>
    <row r="83" spans="1:27" ht="135">
      <c r="A83" s="35" t="s">
        <v>388</v>
      </c>
      <c r="B83" s="11" t="s">
        <v>68</v>
      </c>
      <c r="C83" s="11" t="s">
        <v>69</v>
      </c>
      <c r="D83" s="33">
        <v>620100210124</v>
      </c>
      <c r="E83" s="11">
        <v>40340001283</v>
      </c>
      <c r="F83" s="28" t="s">
        <v>389</v>
      </c>
      <c r="G83" s="35" t="s">
        <v>390</v>
      </c>
      <c r="H83" s="60" t="s">
        <v>391</v>
      </c>
      <c r="I83" s="35" t="s">
        <v>392</v>
      </c>
      <c r="J83" s="35" t="s">
        <v>393</v>
      </c>
      <c r="K83" s="35" t="s">
        <v>28</v>
      </c>
      <c r="L83" s="35">
        <v>100</v>
      </c>
      <c r="M83" s="12">
        <v>710000000</v>
      </c>
      <c r="N83" s="8" t="s">
        <v>75</v>
      </c>
      <c r="O83" s="8" t="s">
        <v>238</v>
      </c>
      <c r="P83" s="35" t="s">
        <v>36</v>
      </c>
      <c r="Q83" s="57" t="s">
        <v>77</v>
      </c>
      <c r="R83" s="35" t="s">
        <v>394</v>
      </c>
      <c r="S83" s="36" t="s">
        <v>357</v>
      </c>
      <c r="T83" s="57" t="s">
        <v>77</v>
      </c>
      <c r="U83" s="35" t="s">
        <v>109</v>
      </c>
      <c r="V83" s="35">
        <v>26</v>
      </c>
      <c r="W83" s="58">
        <v>846153.8461538461</v>
      </c>
      <c r="X83" s="58">
        <v>22000000</v>
      </c>
      <c r="Y83" s="58">
        <v>24640000.000000004</v>
      </c>
      <c r="Z83" s="33">
        <v>2011</v>
      </c>
      <c r="AA83" s="35">
        <v>15.18</v>
      </c>
    </row>
    <row r="84" spans="1:27" ht="135">
      <c r="A84" s="35" t="s">
        <v>395</v>
      </c>
      <c r="B84" s="11" t="s">
        <v>68</v>
      </c>
      <c r="C84" s="11" t="s">
        <v>69</v>
      </c>
      <c r="D84" s="33">
        <v>620100210124</v>
      </c>
      <c r="E84" s="11">
        <v>40340001283</v>
      </c>
      <c r="F84" s="28" t="s">
        <v>396</v>
      </c>
      <c r="G84" s="35" t="s">
        <v>397</v>
      </c>
      <c r="H84" s="60" t="s">
        <v>398</v>
      </c>
      <c r="I84" s="35" t="s">
        <v>399</v>
      </c>
      <c r="J84" s="35" t="s">
        <v>400</v>
      </c>
      <c r="K84" s="35" t="s">
        <v>28</v>
      </c>
      <c r="L84" s="35">
        <v>100</v>
      </c>
      <c r="M84" s="12">
        <v>231010000</v>
      </c>
      <c r="N84" s="8" t="s">
        <v>271</v>
      </c>
      <c r="O84" s="8" t="s">
        <v>238</v>
      </c>
      <c r="P84" s="35" t="s">
        <v>36</v>
      </c>
      <c r="Q84" s="57" t="s">
        <v>77</v>
      </c>
      <c r="R84" s="35" t="s">
        <v>394</v>
      </c>
      <c r="S84" s="36" t="s">
        <v>410</v>
      </c>
      <c r="T84" s="57" t="s">
        <v>77</v>
      </c>
      <c r="U84" s="35" t="s">
        <v>109</v>
      </c>
      <c r="V84" s="35">
        <v>10</v>
      </c>
      <c r="W84" s="58">
        <v>600000</v>
      </c>
      <c r="X84" s="58">
        <v>6000000</v>
      </c>
      <c r="Y84" s="58">
        <v>6720000.000000001</v>
      </c>
      <c r="Z84" s="33">
        <v>2011</v>
      </c>
      <c r="AA84" s="35" t="s">
        <v>401</v>
      </c>
    </row>
    <row r="85" spans="1:27" ht="135">
      <c r="A85" s="35" t="s">
        <v>80</v>
      </c>
      <c r="B85" s="11" t="s">
        <v>68</v>
      </c>
      <c r="C85" s="11" t="s">
        <v>69</v>
      </c>
      <c r="D85" s="33">
        <v>620100210124</v>
      </c>
      <c r="E85" s="11">
        <v>40340001283</v>
      </c>
      <c r="F85" s="28" t="s">
        <v>396</v>
      </c>
      <c r="G85" s="35" t="s">
        <v>402</v>
      </c>
      <c r="H85" s="60" t="s">
        <v>403</v>
      </c>
      <c r="I85" s="35" t="s">
        <v>404</v>
      </c>
      <c r="J85" s="35" t="s">
        <v>405</v>
      </c>
      <c r="K85" s="35" t="s">
        <v>28</v>
      </c>
      <c r="L85" s="35">
        <v>100</v>
      </c>
      <c r="M85" s="12">
        <v>231010000</v>
      </c>
      <c r="N85" s="8" t="s">
        <v>271</v>
      </c>
      <c r="O85" s="8" t="s">
        <v>238</v>
      </c>
      <c r="P85" s="35" t="s">
        <v>36</v>
      </c>
      <c r="Q85" s="57" t="s">
        <v>77</v>
      </c>
      <c r="R85" s="35" t="s">
        <v>40</v>
      </c>
      <c r="S85" s="36" t="s">
        <v>410</v>
      </c>
      <c r="T85" s="57" t="s">
        <v>77</v>
      </c>
      <c r="U85" s="35" t="s">
        <v>109</v>
      </c>
      <c r="V85" s="35">
        <v>25</v>
      </c>
      <c r="W85" s="58">
        <v>640000</v>
      </c>
      <c r="X85" s="58">
        <v>16000000</v>
      </c>
      <c r="Y85" s="58">
        <v>17920000</v>
      </c>
      <c r="Z85" s="33">
        <v>2011</v>
      </c>
      <c r="AA85" s="57"/>
    </row>
    <row r="86" spans="1:27" ht="150.75" customHeight="1">
      <c r="A86" s="35" t="s">
        <v>80</v>
      </c>
      <c r="B86" s="11" t="s">
        <v>68</v>
      </c>
      <c r="C86" s="11" t="s">
        <v>69</v>
      </c>
      <c r="D86" s="33">
        <v>620100210124</v>
      </c>
      <c r="E86" s="11">
        <v>40340001283</v>
      </c>
      <c r="F86" s="28" t="s">
        <v>396</v>
      </c>
      <c r="G86" s="35" t="s">
        <v>406</v>
      </c>
      <c r="H86" s="60" t="s">
        <v>407</v>
      </c>
      <c r="I86" s="35" t="s">
        <v>408</v>
      </c>
      <c r="J86" s="35" t="s">
        <v>409</v>
      </c>
      <c r="K86" s="35" t="s">
        <v>28</v>
      </c>
      <c r="L86" s="35">
        <v>100</v>
      </c>
      <c r="M86" s="12">
        <v>231010000</v>
      </c>
      <c r="N86" s="8" t="s">
        <v>271</v>
      </c>
      <c r="O86" s="8" t="s">
        <v>238</v>
      </c>
      <c r="P86" s="35" t="s">
        <v>36</v>
      </c>
      <c r="Q86" s="57" t="s">
        <v>77</v>
      </c>
      <c r="R86" s="35" t="s">
        <v>394</v>
      </c>
      <c r="S86" s="36" t="s">
        <v>357</v>
      </c>
      <c r="T86" s="57" t="s">
        <v>77</v>
      </c>
      <c r="U86" s="35" t="s">
        <v>109</v>
      </c>
      <c r="V86" s="35">
        <v>25</v>
      </c>
      <c r="W86" s="58">
        <v>320000</v>
      </c>
      <c r="X86" s="58">
        <v>8000000</v>
      </c>
      <c r="Y86" s="58">
        <v>8960000</v>
      </c>
      <c r="Z86" s="33">
        <v>2011</v>
      </c>
      <c r="AA86" s="57"/>
    </row>
    <row r="87" spans="1:27" ht="12.75">
      <c r="A87" s="22" t="s">
        <v>33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40">
        <f>SUM(X82:X86)</f>
        <v>66603000</v>
      </c>
      <c r="Y87" s="40">
        <f>SUM(Y82:Y86)</f>
        <v>74595360</v>
      </c>
      <c r="Z87" s="64"/>
      <c r="AA87" s="5"/>
    </row>
    <row r="88" spans="1:27" ht="12.75">
      <c r="A88" s="22" t="s">
        <v>48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40">
        <f>X87+X80</f>
        <v>12382420340</v>
      </c>
      <c r="Y88" s="40">
        <f>Y87+Y80</f>
        <v>13868310780.8</v>
      </c>
      <c r="Z88" s="64"/>
      <c r="AA88" s="5"/>
    </row>
    <row r="89" spans="1:27" ht="12.75">
      <c r="A89" s="13" t="s">
        <v>411</v>
      </c>
      <c r="B89" s="1"/>
      <c r="C89" s="1"/>
      <c r="D89" s="1"/>
      <c r="E89" s="1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63"/>
      <c r="AA89" s="4"/>
    </row>
    <row r="90" spans="1:27" ht="12.75">
      <c r="A90" s="22" t="s">
        <v>27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4"/>
      <c r="AA90" s="5"/>
    </row>
    <row r="91" spans="1:27" ht="12.75">
      <c r="A91" s="22" t="s">
        <v>32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4"/>
      <c r="AA91" s="5"/>
    </row>
    <row r="92" spans="1:27" ht="191.25">
      <c r="A92" s="35"/>
      <c r="B92" s="11" t="s">
        <v>412</v>
      </c>
      <c r="C92" s="11" t="s">
        <v>30</v>
      </c>
      <c r="D92" s="33">
        <v>620100210124</v>
      </c>
      <c r="E92" s="11"/>
      <c r="F92" s="28" t="s">
        <v>413</v>
      </c>
      <c r="G92" s="35" t="s">
        <v>414</v>
      </c>
      <c r="H92" s="60" t="s">
        <v>415</v>
      </c>
      <c r="I92" s="35" t="s">
        <v>416</v>
      </c>
      <c r="J92" s="35" t="s">
        <v>417</v>
      </c>
      <c r="K92" s="35" t="s">
        <v>28</v>
      </c>
      <c r="L92" s="35">
        <v>0</v>
      </c>
      <c r="M92" s="12">
        <v>710000000</v>
      </c>
      <c r="N92" s="8" t="s">
        <v>418</v>
      </c>
      <c r="O92" s="62">
        <v>40569</v>
      </c>
      <c r="P92" s="35" t="s">
        <v>39</v>
      </c>
      <c r="Q92" s="57"/>
      <c r="R92" s="35" t="s">
        <v>419</v>
      </c>
      <c r="S92" s="11" t="s">
        <v>29</v>
      </c>
      <c r="T92" s="57"/>
      <c r="U92" s="35"/>
      <c r="V92" s="35"/>
      <c r="W92" s="58"/>
      <c r="X92" s="58">
        <v>297345728.52</v>
      </c>
      <c r="Y92" s="58">
        <f>X92*1.12</f>
        <v>333027215.94240004</v>
      </c>
      <c r="Z92" s="33">
        <v>2011</v>
      </c>
      <c r="AA92" s="57"/>
    </row>
    <row r="93" spans="1:27" ht="12.75">
      <c r="A93" s="22" t="s">
        <v>33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40">
        <f>X92</f>
        <v>297345728.52</v>
      </c>
      <c r="Y93" s="40">
        <f>Y92</f>
        <v>333027215.94240004</v>
      </c>
      <c r="Z93" s="5"/>
      <c r="AA93" s="5"/>
    </row>
    <row r="94" spans="1:27" ht="12.75">
      <c r="A94" s="13" t="s">
        <v>49</v>
      </c>
      <c r="B94" s="1"/>
      <c r="C94" s="1"/>
      <c r="D94" s="1"/>
      <c r="E94" s="1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3"/>
      <c r="AA94" s="4"/>
    </row>
    <row r="95" spans="1:27" ht="12.75">
      <c r="A95" s="22" t="s">
        <v>34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2.75">
      <c r="A96" s="22" t="s">
        <v>32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33.75">
      <c r="A97" s="20" t="s">
        <v>47</v>
      </c>
      <c r="B97" s="15" t="s">
        <v>412</v>
      </c>
      <c r="C97" s="15" t="s">
        <v>30</v>
      </c>
      <c r="D97" s="61" t="s">
        <v>45</v>
      </c>
      <c r="E97" s="15" t="s">
        <v>31</v>
      </c>
      <c r="F97" s="15" t="s">
        <v>50</v>
      </c>
      <c r="G97" s="19" t="s">
        <v>51</v>
      </c>
      <c r="H97" s="19" t="s">
        <v>52</v>
      </c>
      <c r="I97" s="19" t="s">
        <v>53</v>
      </c>
      <c r="J97" s="19" t="s">
        <v>54</v>
      </c>
      <c r="K97" s="14" t="s">
        <v>37</v>
      </c>
      <c r="L97" s="14"/>
      <c r="M97" s="15">
        <v>710000000</v>
      </c>
      <c r="N97" s="15" t="s">
        <v>43</v>
      </c>
      <c r="O97" s="19" t="s">
        <v>41</v>
      </c>
      <c r="P97" s="14" t="s">
        <v>39</v>
      </c>
      <c r="Q97" s="14"/>
      <c r="R97" s="19" t="s">
        <v>42</v>
      </c>
      <c r="S97" s="19" t="s">
        <v>44</v>
      </c>
      <c r="T97" s="14"/>
      <c r="U97" s="14"/>
      <c r="V97" s="16"/>
      <c r="W97" s="17"/>
      <c r="X97" s="17">
        <v>2036275600</v>
      </c>
      <c r="Y97" s="17">
        <v>2259579040</v>
      </c>
      <c r="Z97" s="14">
        <v>2011</v>
      </c>
      <c r="AA97" s="14"/>
    </row>
    <row r="98" spans="1:27" ht="12.75">
      <c r="A98" s="22" t="s">
        <v>33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6">
        <f>X97</f>
        <v>2036275600</v>
      </c>
      <c r="Y98" s="6">
        <f>Y97</f>
        <v>2259579040</v>
      </c>
      <c r="Z98" s="5"/>
      <c r="AA98" s="5"/>
    </row>
    <row r="99" spans="1:27" ht="12.75">
      <c r="A99" s="22" t="s">
        <v>27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2.75">
      <c r="A100" s="22" t="s">
        <v>32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33.75">
      <c r="A101" s="18" t="s">
        <v>47</v>
      </c>
      <c r="B101" s="66" t="s">
        <v>412</v>
      </c>
      <c r="C101" s="66" t="s">
        <v>30</v>
      </c>
      <c r="D101" s="67" t="s">
        <v>45</v>
      </c>
      <c r="E101" s="66" t="s">
        <v>31</v>
      </c>
      <c r="F101" s="66" t="s">
        <v>50</v>
      </c>
      <c r="G101" s="65" t="s">
        <v>51</v>
      </c>
      <c r="H101" s="65" t="s">
        <v>52</v>
      </c>
      <c r="I101" s="65" t="s">
        <v>53</v>
      </c>
      <c r="J101" s="65" t="s">
        <v>54</v>
      </c>
      <c r="K101" s="68" t="s">
        <v>37</v>
      </c>
      <c r="L101" s="68"/>
      <c r="M101" s="66">
        <v>710000000</v>
      </c>
      <c r="N101" s="66" t="s">
        <v>43</v>
      </c>
      <c r="O101" s="65" t="s">
        <v>41</v>
      </c>
      <c r="P101" s="68" t="s">
        <v>39</v>
      </c>
      <c r="Q101" s="68"/>
      <c r="R101" s="65" t="s">
        <v>42</v>
      </c>
      <c r="S101" s="65" t="s">
        <v>44</v>
      </c>
      <c r="T101" s="68"/>
      <c r="U101" s="68"/>
      <c r="V101" s="70"/>
      <c r="W101" s="69"/>
      <c r="X101" s="69">
        <v>1670695600</v>
      </c>
      <c r="Y101" s="69">
        <v>1850129440</v>
      </c>
      <c r="Z101" s="68">
        <v>2011</v>
      </c>
      <c r="AA101" s="68" t="s">
        <v>420</v>
      </c>
    </row>
    <row r="102" spans="1:27" ht="12.75">
      <c r="A102" s="22" t="s">
        <v>33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>
        <f>X101</f>
        <v>1670695600</v>
      </c>
      <c r="Y102" s="6">
        <f>Y101</f>
        <v>1850129440</v>
      </c>
      <c r="Z102" s="5"/>
      <c r="AA102" s="5"/>
    </row>
    <row r="103" spans="1:2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7" spans="25:26" ht="12.75">
      <c r="Y107" s="76">
        <f>Y98+Y39</f>
        <v>17952285451.200005</v>
      </c>
      <c r="Z107" s="74" t="s">
        <v>59</v>
      </c>
    </row>
    <row r="108" spans="25:26" ht="12.75">
      <c r="Y108" s="76">
        <f>Y102+Y93+Y88</f>
        <v>16051467436.7424</v>
      </c>
      <c r="Z108" s="74" t="s">
        <v>58</v>
      </c>
    </row>
  </sheetData>
  <sheetProtection/>
  <autoFilter ref="A11:AA12"/>
  <mergeCells count="1">
    <mergeCell ref="A8:AA8"/>
  </mergeCells>
  <printOptions/>
  <pageMargins left="0.15748031496062992" right="0.17" top="0.1968503937007874" bottom="0.15748031496062992" header="0.15748031496062992" footer="0.5118110236220472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N1">
      <selection activeCell="G19" sqref="G19"/>
    </sheetView>
  </sheetViews>
  <sheetFormatPr defaultColWidth="9.140625" defaultRowHeight="12.75"/>
  <cols>
    <col min="1" max="1" width="17.28125" style="23" customWidth="1"/>
    <col min="2" max="22" width="17.28125" style="21" customWidth="1"/>
  </cols>
  <sheetData>
    <row r="1" spans="1:22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27" t="s">
        <v>60</v>
      </c>
      <c r="U1"/>
      <c r="V1"/>
    </row>
    <row r="2" spans="1:22" ht="12.75">
      <c r="A2" s="27" t="s">
        <v>61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ht="12.75">
      <c r="A3" s="26" t="s">
        <v>421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2.75">
      <c r="A4" s="26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2.75">
      <c r="A5" s="26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2.75">
      <c r="A6" s="2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2.75">
      <c r="A7" s="26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 s="26" t="s">
        <v>62</v>
      </c>
      <c r="U8"/>
      <c r="V8"/>
    </row>
    <row r="9" spans="1:22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27" t="s">
        <v>63</v>
      </c>
      <c r="U9"/>
      <c r="V9"/>
    </row>
    <row r="10" spans="1:22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27" t="s">
        <v>64</v>
      </c>
      <c r="U10"/>
      <c r="V10"/>
    </row>
    <row r="12" spans="1:22" ht="12.75">
      <c r="A12" s="88" t="s">
        <v>466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4" spans="1:22" ht="90">
      <c r="A14" s="7" t="s">
        <v>0</v>
      </c>
      <c r="B14" s="7" t="s">
        <v>2</v>
      </c>
      <c r="C14" s="7" t="s">
        <v>5</v>
      </c>
      <c r="D14" s="7" t="s">
        <v>7</v>
      </c>
      <c r="E14" s="7" t="s">
        <v>9</v>
      </c>
      <c r="F14" s="7" t="s">
        <v>10</v>
      </c>
      <c r="G14" s="7" t="s">
        <v>11</v>
      </c>
      <c r="H14" s="7" t="s">
        <v>12</v>
      </c>
      <c r="I14" s="7" t="s">
        <v>13</v>
      </c>
      <c r="J14" s="7" t="s">
        <v>14</v>
      </c>
      <c r="K14" s="7" t="s">
        <v>15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21</v>
      </c>
      <c r="R14" s="7" t="s">
        <v>22</v>
      </c>
      <c r="S14" s="7" t="s">
        <v>23</v>
      </c>
      <c r="T14" s="7" t="s">
        <v>24</v>
      </c>
      <c r="U14" s="7" t="s">
        <v>25</v>
      </c>
      <c r="V14" s="7" t="s">
        <v>26</v>
      </c>
    </row>
    <row r="15" spans="1:22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</row>
    <row r="16" spans="1:22" ht="12.75">
      <c r="A16" s="13" t="s">
        <v>66</v>
      </c>
      <c r="B16" s="1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</row>
    <row r="17" spans="1:22" ht="12.75">
      <c r="A17" s="22" t="s">
        <v>34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2.75">
      <c r="A18" s="22" t="s">
        <v>122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25">
      <c r="A19" s="89" t="s">
        <v>67</v>
      </c>
      <c r="B19" s="90" t="s">
        <v>30</v>
      </c>
      <c r="C19" s="91" t="s">
        <v>70</v>
      </c>
      <c r="D19" s="92" t="s">
        <v>72</v>
      </c>
      <c r="E19" s="91" t="s">
        <v>74</v>
      </c>
      <c r="F19" s="91" t="s">
        <v>37</v>
      </c>
      <c r="G19" s="89">
        <v>60</v>
      </c>
      <c r="H19" s="89">
        <v>710000000</v>
      </c>
      <c r="I19" s="90" t="s">
        <v>468</v>
      </c>
      <c r="J19" s="91" t="s">
        <v>76</v>
      </c>
      <c r="K19" s="91" t="s">
        <v>471</v>
      </c>
      <c r="L19" s="91"/>
      <c r="M19" s="93" t="s">
        <v>78</v>
      </c>
      <c r="N19" s="94" t="s">
        <v>210</v>
      </c>
      <c r="O19" s="91"/>
      <c r="P19" s="91"/>
      <c r="Q19" s="91"/>
      <c r="R19" s="95"/>
      <c r="S19" s="96">
        <v>2515200000</v>
      </c>
      <c r="T19" s="96">
        <v>2817024000.0000005</v>
      </c>
      <c r="U19" s="97">
        <v>2011</v>
      </c>
      <c r="V19" s="95" t="s">
        <v>80</v>
      </c>
    </row>
    <row r="20" spans="1:22" ht="225">
      <c r="A20" s="89" t="s">
        <v>81</v>
      </c>
      <c r="B20" s="90" t="s">
        <v>30</v>
      </c>
      <c r="C20" s="91" t="s">
        <v>70</v>
      </c>
      <c r="D20" s="92" t="s">
        <v>83</v>
      </c>
      <c r="E20" s="91" t="s">
        <v>85</v>
      </c>
      <c r="F20" s="91" t="s">
        <v>37</v>
      </c>
      <c r="G20" s="89">
        <v>60</v>
      </c>
      <c r="H20" s="89">
        <v>710000000</v>
      </c>
      <c r="I20" s="90" t="s">
        <v>468</v>
      </c>
      <c r="J20" s="91" t="s">
        <v>76</v>
      </c>
      <c r="K20" s="91" t="s">
        <v>471</v>
      </c>
      <c r="L20" s="91"/>
      <c r="M20" s="91" t="s">
        <v>78</v>
      </c>
      <c r="N20" s="94" t="s">
        <v>210</v>
      </c>
      <c r="O20" s="91"/>
      <c r="P20" s="91"/>
      <c r="Q20" s="91"/>
      <c r="R20" s="95"/>
      <c r="S20" s="96">
        <v>610800000</v>
      </c>
      <c r="T20" s="96">
        <v>684096000.0000001</v>
      </c>
      <c r="U20" s="97">
        <v>2011</v>
      </c>
      <c r="V20" s="95"/>
    </row>
    <row r="21" spans="1:22" ht="225">
      <c r="A21" s="89" t="s">
        <v>86</v>
      </c>
      <c r="B21" s="90" t="s">
        <v>30</v>
      </c>
      <c r="C21" s="91" t="s">
        <v>70</v>
      </c>
      <c r="D21" s="92" t="s">
        <v>88</v>
      </c>
      <c r="E21" s="91" t="s">
        <v>90</v>
      </c>
      <c r="F21" s="91" t="s">
        <v>37</v>
      </c>
      <c r="G21" s="89">
        <v>60</v>
      </c>
      <c r="H21" s="89">
        <v>710000000</v>
      </c>
      <c r="I21" s="90" t="s">
        <v>468</v>
      </c>
      <c r="J21" s="91" t="s">
        <v>76</v>
      </c>
      <c r="K21" s="91" t="s">
        <v>471</v>
      </c>
      <c r="L21" s="91"/>
      <c r="M21" s="91" t="s">
        <v>78</v>
      </c>
      <c r="N21" s="94" t="s">
        <v>210</v>
      </c>
      <c r="O21" s="91"/>
      <c r="P21" s="91"/>
      <c r="Q21" s="91"/>
      <c r="R21" s="95"/>
      <c r="S21" s="96">
        <v>1277250000</v>
      </c>
      <c r="T21" s="96">
        <v>1430520000.0000002</v>
      </c>
      <c r="U21" s="97">
        <v>2011</v>
      </c>
      <c r="V21" s="95"/>
    </row>
    <row r="22" spans="1:22" ht="168.75">
      <c r="A22" s="89" t="s">
        <v>91</v>
      </c>
      <c r="B22" s="90" t="s">
        <v>30</v>
      </c>
      <c r="C22" s="91" t="s">
        <v>92</v>
      </c>
      <c r="D22" s="92" t="s">
        <v>94</v>
      </c>
      <c r="E22" s="91" t="s">
        <v>96</v>
      </c>
      <c r="F22" s="91" t="s">
        <v>28</v>
      </c>
      <c r="G22" s="89">
        <v>60</v>
      </c>
      <c r="H22" s="89">
        <v>710000000</v>
      </c>
      <c r="I22" s="90" t="s">
        <v>468</v>
      </c>
      <c r="J22" s="91" t="s">
        <v>76</v>
      </c>
      <c r="K22" s="91" t="s">
        <v>471</v>
      </c>
      <c r="L22" s="91"/>
      <c r="M22" s="91" t="s">
        <v>78</v>
      </c>
      <c r="N22" s="94" t="s">
        <v>508</v>
      </c>
      <c r="O22" s="91"/>
      <c r="P22" s="91"/>
      <c r="Q22" s="91"/>
      <c r="R22" s="95"/>
      <c r="S22" s="96">
        <v>2607635000</v>
      </c>
      <c r="T22" s="96">
        <v>2920551200.0000005</v>
      </c>
      <c r="U22" s="97">
        <v>2011</v>
      </c>
      <c r="V22" s="95"/>
    </row>
    <row r="23" spans="1:22" ht="168.75">
      <c r="A23" s="89" t="s">
        <v>98</v>
      </c>
      <c r="B23" s="90" t="s">
        <v>30</v>
      </c>
      <c r="C23" s="91" t="s">
        <v>70</v>
      </c>
      <c r="D23" s="92" t="s">
        <v>100</v>
      </c>
      <c r="E23" s="91" t="s">
        <v>102</v>
      </c>
      <c r="F23" s="91" t="s">
        <v>28</v>
      </c>
      <c r="G23" s="89">
        <v>60</v>
      </c>
      <c r="H23" s="89">
        <v>710000000</v>
      </c>
      <c r="I23" s="90" t="s">
        <v>468</v>
      </c>
      <c r="J23" s="91" t="s">
        <v>76</v>
      </c>
      <c r="K23" s="91" t="s">
        <v>471</v>
      </c>
      <c r="L23" s="91"/>
      <c r="M23" s="91" t="s">
        <v>78</v>
      </c>
      <c r="N23" s="94" t="s">
        <v>508</v>
      </c>
      <c r="O23" s="91"/>
      <c r="P23" s="91"/>
      <c r="Q23" s="91"/>
      <c r="R23" s="95"/>
      <c r="S23" s="96">
        <v>537191000</v>
      </c>
      <c r="T23" s="96">
        <v>601653920</v>
      </c>
      <c r="U23" s="97">
        <v>2011</v>
      </c>
      <c r="V23" s="95"/>
    </row>
    <row r="24" spans="1:22" ht="225">
      <c r="A24" s="89" t="s">
        <v>104</v>
      </c>
      <c r="B24" s="90" t="s">
        <v>30</v>
      </c>
      <c r="C24" s="91" t="s">
        <v>70</v>
      </c>
      <c r="D24" s="92" t="s">
        <v>106</v>
      </c>
      <c r="E24" s="91" t="s">
        <v>108</v>
      </c>
      <c r="F24" s="91" t="s">
        <v>28</v>
      </c>
      <c r="G24" s="89">
        <v>20</v>
      </c>
      <c r="H24" s="89">
        <v>710000000</v>
      </c>
      <c r="I24" s="90" t="s">
        <v>468</v>
      </c>
      <c r="J24" s="91" t="s">
        <v>76</v>
      </c>
      <c r="K24" s="91" t="s">
        <v>471</v>
      </c>
      <c r="L24" s="91"/>
      <c r="M24" s="91" t="s">
        <v>78</v>
      </c>
      <c r="N24" s="94" t="s">
        <v>211</v>
      </c>
      <c r="O24" s="91"/>
      <c r="P24" s="91"/>
      <c r="Q24" s="91"/>
      <c r="R24" s="95"/>
      <c r="S24" s="96">
        <v>1561153000</v>
      </c>
      <c r="T24" s="96">
        <v>1748491360.0000002</v>
      </c>
      <c r="U24" s="97">
        <v>2011</v>
      </c>
      <c r="V24" s="95"/>
    </row>
    <row r="25" spans="1:22" ht="191.25">
      <c r="A25" s="89" t="s">
        <v>110</v>
      </c>
      <c r="B25" s="90" t="s">
        <v>30</v>
      </c>
      <c r="C25" s="91" t="s">
        <v>70</v>
      </c>
      <c r="D25" s="92" t="s">
        <v>112</v>
      </c>
      <c r="E25" s="91" t="s">
        <v>114</v>
      </c>
      <c r="F25" s="91" t="s">
        <v>28</v>
      </c>
      <c r="G25" s="89">
        <v>60</v>
      </c>
      <c r="H25" s="89">
        <v>710000000</v>
      </c>
      <c r="I25" s="90" t="s">
        <v>468</v>
      </c>
      <c r="J25" s="91" t="s">
        <v>76</v>
      </c>
      <c r="K25" s="91" t="s">
        <v>471</v>
      </c>
      <c r="L25" s="91"/>
      <c r="M25" s="91" t="s">
        <v>78</v>
      </c>
      <c r="N25" s="94" t="s">
        <v>509</v>
      </c>
      <c r="O25" s="91"/>
      <c r="P25" s="91"/>
      <c r="Q25" s="91"/>
      <c r="R25" s="95"/>
      <c r="S25" s="96">
        <v>1774767000</v>
      </c>
      <c r="T25" s="96">
        <v>1987739040.0000002</v>
      </c>
      <c r="U25" s="97">
        <v>2011</v>
      </c>
      <c r="V25" s="95"/>
    </row>
    <row r="26" spans="1:22" ht="225">
      <c r="A26" s="89" t="s">
        <v>115</v>
      </c>
      <c r="B26" s="90" t="s">
        <v>30</v>
      </c>
      <c r="C26" s="91" t="s">
        <v>116</v>
      </c>
      <c r="D26" s="92" t="s">
        <v>118</v>
      </c>
      <c r="E26" s="91" t="s">
        <v>120</v>
      </c>
      <c r="F26" s="91" t="s">
        <v>28</v>
      </c>
      <c r="G26" s="89">
        <v>100</v>
      </c>
      <c r="H26" s="89">
        <v>710000000</v>
      </c>
      <c r="I26" s="90" t="s">
        <v>468</v>
      </c>
      <c r="J26" s="91" t="s">
        <v>76</v>
      </c>
      <c r="K26" s="91" t="s">
        <v>471</v>
      </c>
      <c r="L26" s="91"/>
      <c r="M26" s="91" t="s">
        <v>121</v>
      </c>
      <c r="N26" s="94" t="s">
        <v>211</v>
      </c>
      <c r="O26" s="91"/>
      <c r="P26" s="91"/>
      <c r="Q26" s="91"/>
      <c r="R26" s="95"/>
      <c r="S26" s="96">
        <v>80000000</v>
      </c>
      <c r="T26" s="96">
        <v>89600000.00000001</v>
      </c>
      <c r="U26" s="97">
        <v>2011</v>
      </c>
      <c r="V26" s="95"/>
    </row>
    <row r="27" spans="1:22" ht="225">
      <c r="A27" s="89" t="s">
        <v>123</v>
      </c>
      <c r="B27" s="90" t="s">
        <v>30</v>
      </c>
      <c r="C27" s="91" t="s">
        <v>70</v>
      </c>
      <c r="D27" s="92" t="s">
        <v>125</v>
      </c>
      <c r="E27" s="91" t="s">
        <v>127</v>
      </c>
      <c r="F27" s="91" t="s">
        <v>28</v>
      </c>
      <c r="G27" s="89">
        <v>60</v>
      </c>
      <c r="H27" s="89">
        <v>710000000</v>
      </c>
      <c r="I27" s="90" t="s">
        <v>468</v>
      </c>
      <c r="J27" s="91" t="s">
        <v>76</v>
      </c>
      <c r="K27" s="91" t="s">
        <v>128</v>
      </c>
      <c r="L27" s="91"/>
      <c r="M27" s="91" t="s">
        <v>78</v>
      </c>
      <c r="N27" s="94" t="s">
        <v>211</v>
      </c>
      <c r="O27" s="91"/>
      <c r="P27" s="91"/>
      <c r="Q27" s="91"/>
      <c r="R27" s="95"/>
      <c r="S27" s="96">
        <v>360000000</v>
      </c>
      <c r="T27" s="96">
        <v>403200000.00000006</v>
      </c>
      <c r="U27" s="97">
        <v>2011</v>
      </c>
      <c r="V27" s="95"/>
    </row>
    <row r="28" spans="1:22" ht="225">
      <c r="A28" s="89" t="s">
        <v>129</v>
      </c>
      <c r="B28" s="90" t="s">
        <v>30</v>
      </c>
      <c r="C28" s="91" t="s">
        <v>92</v>
      </c>
      <c r="D28" s="92" t="s">
        <v>131</v>
      </c>
      <c r="E28" s="91" t="s">
        <v>133</v>
      </c>
      <c r="F28" s="91" t="s">
        <v>28</v>
      </c>
      <c r="G28" s="89">
        <v>60</v>
      </c>
      <c r="H28" s="89">
        <v>710000000</v>
      </c>
      <c r="I28" s="90" t="s">
        <v>468</v>
      </c>
      <c r="J28" s="91" t="s">
        <v>76</v>
      </c>
      <c r="K28" s="91" t="s">
        <v>128</v>
      </c>
      <c r="L28" s="91"/>
      <c r="M28" s="91" t="s">
        <v>134</v>
      </c>
      <c r="N28" s="94" t="s">
        <v>211</v>
      </c>
      <c r="O28" s="91"/>
      <c r="P28" s="91"/>
      <c r="Q28" s="91"/>
      <c r="R28" s="95"/>
      <c r="S28" s="96">
        <v>230271000</v>
      </c>
      <c r="T28" s="96">
        <v>257903520.00000003</v>
      </c>
      <c r="U28" s="97">
        <v>2011</v>
      </c>
      <c r="V28" s="95"/>
    </row>
    <row r="29" spans="1:22" ht="225">
      <c r="A29" s="89" t="s">
        <v>135</v>
      </c>
      <c r="B29" s="90" t="s">
        <v>30</v>
      </c>
      <c r="C29" s="91" t="s">
        <v>116</v>
      </c>
      <c r="D29" s="92" t="s">
        <v>137</v>
      </c>
      <c r="E29" s="91" t="s">
        <v>139</v>
      </c>
      <c r="F29" s="91" t="s">
        <v>28</v>
      </c>
      <c r="G29" s="89">
        <v>60</v>
      </c>
      <c r="H29" s="89">
        <v>710000000</v>
      </c>
      <c r="I29" s="90" t="s">
        <v>468</v>
      </c>
      <c r="J29" s="91" t="s">
        <v>76</v>
      </c>
      <c r="K29" s="91" t="s">
        <v>128</v>
      </c>
      <c r="L29" s="91"/>
      <c r="M29" s="91" t="s">
        <v>134</v>
      </c>
      <c r="N29" s="94" t="s">
        <v>211</v>
      </c>
      <c r="O29" s="91"/>
      <c r="P29" s="91"/>
      <c r="Q29" s="91"/>
      <c r="R29" s="95"/>
      <c r="S29" s="96">
        <v>142438000</v>
      </c>
      <c r="T29" s="96">
        <v>159530560.00000003</v>
      </c>
      <c r="U29" s="97">
        <v>2011</v>
      </c>
      <c r="V29" s="95"/>
    </row>
    <row r="30" spans="1:22" ht="225">
      <c r="A30" s="89" t="s">
        <v>140</v>
      </c>
      <c r="B30" s="90" t="s">
        <v>30</v>
      </c>
      <c r="C30" s="91" t="s">
        <v>70</v>
      </c>
      <c r="D30" s="92" t="s">
        <v>142</v>
      </c>
      <c r="E30" s="91" t="s">
        <v>144</v>
      </c>
      <c r="F30" s="91" t="s">
        <v>28</v>
      </c>
      <c r="G30" s="89">
        <v>60</v>
      </c>
      <c r="H30" s="89">
        <v>710000000</v>
      </c>
      <c r="I30" s="90" t="s">
        <v>468</v>
      </c>
      <c r="J30" s="91" t="s">
        <v>76</v>
      </c>
      <c r="K30" s="91" t="s">
        <v>128</v>
      </c>
      <c r="L30" s="91"/>
      <c r="M30" s="91" t="s">
        <v>134</v>
      </c>
      <c r="N30" s="94" t="s">
        <v>211</v>
      </c>
      <c r="O30" s="91"/>
      <c r="P30" s="91"/>
      <c r="Q30" s="91"/>
      <c r="R30" s="95"/>
      <c r="S30" s="96">
        <v>137923000</v>
      </c>
      <c r="T30" s="96">
        <v>154473760</v>
      </c>
      <c r="U30" s="97">
        <v>2011</v>
      </c>
      <c r="V30" s="95"/>
    </row>
    <row r="31" spans="1:22" ht="225">
      <c r="A31" s="89" t="s">
        <v>145</v>
      </c>
      <c r="B31" s="90" t="s">
        <v>30</v>
      </c>
      <c r="C31" s="91" t="s">
        <v>70</v>
      </c>
      <c r="D31" s="92" t="s">
        <v>147</v>
      </c>
      <c r="E31" s="91" t="s">
        <v>149</v>
      </c>
      <c r="F31" s="91" t="s">
        <v>28</v>
      </c>
      <c r="G31" s="89">
        <v>60</v>
      </c>
      <c r="H31" s="89">
        <v>710000000</v>
      </c>
      <c r="I31" s="90" t="s">
        <v>468</v>
      </c>
      <c r="J31" s="91" t="s">
        <v>76</v>
      </c>
      <c r="K31" s="91" t="s">
        <v>150</v>
      </c>
      <c r="L31" s="91"/>
      <c r="M31" s="91" t="s">
        <v>134</v>
      </c>
      <c r="N31" s="94" t="s">
        <v>211</v>
      </c>
      <c r="O31" s="91"/>
      <c r="P31" s="91"/>
      <c r="Q31" s="91"/>
      <c r="R31" s="95"/>
      <c r="S31" s="96">
        <v>192000000</v>
      </c>
      <c r="T31" s="96">
        <v>215040000.00000003</v>
      </c>
      <c r="U31" s="97">
        <v>2011</v>
      </c>
      <c r="V31" s="95"/>
    </row>
    <row r="32" spans="1:22" ht="225">
      <c r="A32" s="89" t="s">
        <v>151</v>
      </c>
      <c r="B32" s="90" t="s">
        <v>30</v>
      </c>
      <c r="C32" s="91" t="s">
        <v>70</v>
      </c>
      <c r="D32" s="92" t="s">
        <v>153</v>
      </c>
      <c r="E32" s="91" t="s">
        <v>155</v>
      </c>
      <c r="F32" s="91" t="s">
        <v>28</v>
      </c>
      <c r="G32" s="89">
        <v>60</v>
      </c>
      <c r="H32" s="89">
        <v>710000000</v>
      </c>
      <c r="I32" s="90" t="s">
        <v>468</v>
      </c>
      <c r="J32" s="91" t="s">
        <v>76</v>
      </c>
      <c r="K32" s="91" t="s">
        <v>150</v>
      </c>
      <c r="L32" s="91"/>
      <c r="M32" s="91" t="s">
        <v>134</v>
      </c>
      <c r="N32" s="94" t="s">
        <v>211</v>
      </c>
      <c r="O32" s="91"/>
      <c r="P32" s="91"/>
      <c r="Q32" s="91"/>
      <c r="R32" s="95"/>
      <c r="S32" s="96">
        <v>45000000</v>
      </c>
      <c r="T32" s="96">
        <v>50400000.00000001</v>
      </c>
      <c r="U32" s="97">
        <v>2011</v>
      </c>
      <c r="V32" s="95"/>
    </row>
    <row r="33" spans="1:22" ht="225">
      <c r="A33" s="89" t="s">
        <v>156</v>
      </c>
      <c r="B33" s="90" t="s">
        <v>30</v>
      </c>
      <c r="C33" s="91" t="s">
        <v>92</v>
      </c>
      <c r="D33" s="92" t="s">
        <v>158</v>
      </c>
      <c r="E33" s="91" t="s">
        <v>160</v>
      </c>
      <c r="F33" s="91" t="s">
        <v>28</v>
      </c>
      <c r="G33" s="89">
        <v>60</v>
      </c>
      <c r="H33" s="89">
        <v>710000000</v>
      </c>
      <c r="I33" s="90" t="s">
        <v>468</v>
      </c>
      <c r="J33" s="91" t="s">
        <v>76</v>
      </c>
      <c r="K33" s="91" t="s">
        <v>150</v>
      </c>
      <c r="L33" s="91"/>
      <c r="M33" s="91" t="s">
        <v>134</v>
      </c>
      <c r="N33" s="94" t="s">
        <v>211</v>
      </c>
      <c r="O33" s="91"/>
      <c r="P33" s="91"/>
      <c r="Q33" s="91"/>
      <c r="R33" s="95"/>
      <c r="S33" s="96">
        <v>210680000</v>
      </c>
      <c r="T33" s="96">
        <v>235961600.00000003</v>
      </c>
      <c r="U33" s="97">
        <v>2011</v>
      </c>
      <c r="V33" s="95"/>
    </row>
    <row r="34" spans="1:22" ht="225">
      <c r="A34" s="89" t="s">
        <v>161</v>
      </c>
      <c r="B34" s="90" t="s">
        <v>30</v>
      </c>
      <c r="C34" s="91" t="s">
        <v>162</v>
      </c>
      <c r="D34" s="92" t="s">
        <v>164</v>
      </c>
      <c r="E34" s="91" t="s">
        <v>166</v>
      </c>
      <c r="F34" s="91" t="s">
        <v>28</v>
      </c>
      <c r="G34" s="89">
        <v>80</v>
      </c>
      <c r="H34" s="89">
        <v>710000000</v>
      </c>
      <c r="I34" s="90" t="s">
        <v>468</v>
      </c>
      <c r="J34" s="91" t="s">
        <v>76</v>
      </c>
      <c r="K34" s="91" t="s">
        <v>150</v>
      </c>
      <c r="L34" s="91"/>
      <c r="M34" s="91" t="s">
        <v>134</v>
      </c>
      <c r="N34" s="94" t="s">
        <v>211</v>
      </c>
      <c r="O34" s="91"/>
      <c r="P34" s="91"/>
      <c r="Q34" s="91"/>
      <c r="R34" s="95"/>
      <c r="S34" s="96">
        <v>143086000</v>
      </c>
      <c r="T34" s="96">
        <v>160256320.00000003</v>
      </c>
      <c r="U34" s="97">
        <v>2011</v>
      </c>
      <c r="V34" s="95"/>
    </row>
    <row r="35" spans="1:22" ht="225">
      <c r="A35" s="89" t="s">
        <v>167</v>
      </c>
      <c r="B35" s="90" t="s">
        <v>30</v>
      </c>
      <c r="C35" s="91" t="s">
        <v>70</v>
      </c>
      <c r="D35" s="92" t="s">
        <v>169</v>
      </c>
      <c r="E35" s="91" t="s">
        <v>171</v>
      </c>
      <c r="F35" s="91" t="s">
        <v>28</v>
      </c>
      <c r="G35" s="89">
        <v>60</v>
      </c>
      <c r="H35" s="89">
        <v>710000000</v>
      </c>
      <c r="I35" s="90" t="s">
        <v>468</v>
      </c>
      <c r="J35" s="91" t="s">
        <v>76</v>
      </c>
      <c r="K35" s="91" t="s">
        <v>172</v>
      </c>
      <c r="L35" s="91"/>
      <c r="M35" s="91" t="s">
        <v>78</v>
      </c>
      <c r="N35" s="94" t="s">
        <v>211</v>
      </c>
      <c r="O35" s="91"/>
      <c r="P35" s="91"/>
      <c r="Q35" s="91"/>
      <c r="R35" s="95"/>
      <c r="S35" s="96">
        <v>45000000</v>
      </c>
      <c r="T35" s="96">
        <v>50400000.00000001</v>
      </c>
      <c r="U35" s="97">
        <v>2011</v>
      </c>
      <c r="V35" s="95"/>
    </row>
    <row r="36" spans="1:22" ht="225">
      <c r="A36" s="89" t="s">
        <v>173</v>
      </c>
      <c r="B36" s="90" t="s">
        <v>30</v>
      </c>
      <c r="C36" s="91" t="s">
        <v>92</v>
      </c>
      <c r="D36" s="92" t="s">
        <v>175</v>
      </c>
      <c r="E36" s="91" t="s">
        <v>177</v>
      </c>
      <c r="F36" s="91" t="s">
        <v>28</v>
      </c>
      <c r="G36" s="89">
        <v>60</v>
      </c>
      <c r="H36" s="89">
        <v>710000000</v>
      </c>
      <c r="I36" s="90" t="s">
        <v>468</v>
      </c>
      <c r="J36" s="91" t="s">
        <v>76</v>
      </c>
      <c r="K36" s="91" t="s">
        <v>172</v>
      </c>
      <c r="L36" s="91"/>
      <c r="M36" s="91" t="s">
        <v>134</v>
      </c>
      <c r="N36" s="94" t="s">
        <v>211</v>
      </c>
      <c r="O36" s="91"/>
      <c r="P36" s="91"/>
      <c r="Q36" s="91"/>
      <c r="R36" s="95"/>
      <c r="S36" s="96">
        <v>162380000</v>
      </c>
      <c r="T36" s="96">
        <v>181865600.00000003</v>
      </c>
      <c r="U36" s="97">
        <v>2011</v>
      </c>
      <c r="V36" s="95"/>
    </row>
    <row r="37" spans="1:22" ht="225">
      <c r="A37" s="89" t="s">
        <v>178</v>
      </c>
      <c r="B37" s="90" t="s">
        <v>30</v>
      </c>
      <c r="C37" s="91" t="s">
        <v>92</v>
      </c>
      <c r="D37" s="92" t="s">
        <v>180</v>
      </c>
      <c r="E37" s="91" t="s">
        <v>182</v>
      </c>
      <c r="F37" s="91" t="s">
        <v>28</v>
      </c>
      <c r="G37" s="89">
        <v>60</v>
      </c>
      <c r="H37" s="89">
        <v>710000000</v>
      </c>
      <c r="I37" s="90" t="s">
        <v>468</v>
      </c>
      <c r="J37" s="91" t="s">
        <v>76</v>
      </c>
      <c r="K37" s="91" t="s">
        <v>150</v>
      </c>
      <c r="L37" s="91"/>
      <c r="M37" s="91" t="s">
        <v>78</v>
      </c>
      <c r="N37" s="94" t="s">
        <v>211</v>
      </c>
      <c r="O37" s="91"/>
      <c r="P37" s="91"/>
      <c r="Q37" s="91"/>
      <c r="R37" s="95"/>
      <c r="S37" s="96">
        <v>199026000</v>
      </c>
      <c r="T37" s="96">
        <v>222909120.00000003</v>
      </c>
      <c r="U37" s="97">
        <v>2011</v>
      </c>
      <c r="V37" s="95"/>
    </row>
    <row r="38" spans="1:22" ht="225">
      <c r="A38" s="89" t="s">
        <v>183</v>
      </c>
      <c r="B38" s="90" t="s">
        <v>30</v>
      </c>
      <c r="C38" s="91" t="s">
        <v>70</v>
      </c>
      <c r="D38" s="92" t="s">
        <v>185</v>
      </c>
      <c r="E38" s="91" t="s">
        <v>187</v>
      </c>
      <c r="F38" s="91" t="s">
        <v>28</v>
      </c>
      <c r="G38" s="89">
        <v>60</v>
      </c>
      <c r="H38" s="89">
        <v>710000000</v>
      </c>
      <c r="I38" s="90" t="s">
        <v>468</v>
      </c>
      <c r="J38" s="91" t="s">
        <v>76</v>
      </c>
      <c r="K38" s="91" t="s">
        <v>188</v>
      </c>
      <c r="L38" s="91"/>
      <c r="M38" s="91" t="s">
        <v>78</v>
      </c>
      <c r="N38" s="94" t="s">
        <v>211</v>
      </c>
      <c r="O38" s="91"/>
      <c r="P38" s="91"/>
      <c r="Q38" s="91"/>
      <c r="R38" s="95"/>
      <c r="S38" s="96">
        <v>330000000</v>
      </c>
      <c r="T38" s="96">
        <v>369600000.00000006</v>
      </c>
      <c r="U38" s="97">
        <v>2011</v>
      </c>
      <c r="V38" s="95"/>
    </row>
    <row r="39" spans="1:22" ht="225">
      <c r="A39" s="89" t="s">
        <v>189</v>
      </c>
      <c r="B39" s="90" t="s">
        <v>30</v>
      </c>
      <c r="C39" s="91" t="s">
        <v>116</v>
      </c>
      <c r="D39" s="92" t="s">
        <v>191</v>
      </c>
      <c r="E39" s="92" t="s">
        <v>193</v>
      </c>
      <c r="F39" s="91" t="s">
        <v>28</v>
      </c>
      <c r="G39" s="89">
        <v>60</v>
      </c>
      <c r="H39" s="89">
        <v>710000000</v>
      </c>
      <c r="I39" s="90" t="s">
        <v>468</v>
      </c>
      <c r="J39" s="91" t="s">
        <v>76</v>
      </c>
      <c r="K39" s="91" t="s">
        <v>188</v>
      </c>
      <c r="L39" s="91"/>
      <c r="M39" s="91" t="s">
        <v>134</v>
      </c>
      <c r="N39" s="94" t="s">
        <v>211</v>
      </c>
      <c r="O39" s="91"/>
      <c r="P39" s="91"/>
      <c r="Q39" s="91"/>
      <c r="R39" s="95"/>
      <c r="S39" s="96">
        <v>238459000</v>
      </c>
      <c r="T39" s="96">
        <v>267074080.00000003</v>
      </c>
      <c r="U39" s="97">
        <v>2011</v>
      </c>
      <c r="V39" s="95"/>
    </row>
    <row r="40" spans="1:22" ht="225">
      <c r="A40" s="89" t="s">
        <v>194</v>
      </c>
      <c r="B40" s="90" t="s">
        <v>30</v>
      </c>
      <c r="C40" s="91" t="s">
        <v>162</v>
      </c>
      <c r="D40" s="92" t="s">
        <v>196</v>
      </c>
      <c r="E40" s="91" t="s">
        <v>198</v>
      </c>
      <c r="F40" s="91" t="s">
        <v>28</v>
      </c>
      <c r="G40" s="89">
        <v>60</v>
      </c>
      <c r="H40" s="89">
        <v>710000000</v>
      </c>
      <c r="I40" s="90" t="s">
        <v>468</v>
      </c>
      <c r="J40" s="91" t="s">
        <v>76</v>
      </c>
      <c r="K40" s="91" t="s">
        <v>188</v>
      </c>
      <c r="L40" s="91"/>
      <c r="M40" s="91" t="s">
        <v>134</v>
      </c>
      <c r="N40" s="94" t="s">
        <v>211</v>
      </c>
      <c r="O40" s="91"/>
      <c r="P40" s="91"/>
      <c r="Q40" s="91"/>
      <c r="R40" s="95"/>
      <c r="S40" s="96">
        <v>318707000</v>
      </c>
      <c r="T40" s="96">
        <v>356951840.00000006</v>
      </c>
      <c r="U40" s="97">
        <v>2011</v>
      </c>
      <c r="V40" s="95"/>
    </row>
    <row r="41" spans="1:22" ht="225">
      <c r="A41" s="89" t="s">
        <v>199</v>
      </c>
      <c r="B41" s="90" t="s">
        <v>30</v>
      </c>
      <c r="C41" s="91" t="s">
        <v>92</v>
      </c>
      <c r="D41" s="92" t="s">
        <v>201</v>
      </c>
      <c r="E41" s="91" t="s">
        <v>203</v>
      </c>
      <c r="F41" s="91" t="s">
        <v>28</v>
      </c>
      <c r="G41" s="89">
        <v>60</v>
      </c>
      <c r="H41" s="89">
        <v>710000000</v>
      </c>
      <c r="I41" s="90" t="s">
        <v>468</v>
      </c>
      <c r="J41" s="91" t="s">
        <v>76</v>
      </c>
      <c r="K41" s="91" t="s">
        <v>188</v>
      </c>
      <c r="L41" s="91"/>
      <c r="M41" s="91" t="s">
        <v>134</v>
      </c>
      <c r="N41" s="94" t="s">
        <v>211</v>
      </c>
      <c r="O41" s="91"/>
      <c r="P41" s="91"/>
      <c r="Q41" s="91"/>
      <c r="R41" s="95"/>
      <c r="S41" s="96">
        <v>102000000</v>
      </c>
      <c r="T41" s="96">
        <v>114240000.00000001</v>
      </c>
      <c r="U41" s="97">
        <v>2011</v>
      </c>
      <c r="V41" s="95"/>
    </row>
    <row r="42" spans="1:22" ht="191.25">
      <c r="A42" s="89" t="s">
        <v>204</v>
      </c>
      <c r="B42" s="90" t="s">
        <v>30</v>
      </c>
      <c r="C42" s="91" t="s">
        <v>70</v>
      </c>
      <c r="D42" s="98" t="s">
        <v>206</v>
      </c>
      <c r="E42" s="91" t="s">
        <v>208</v>
      </c>
      <c r="F42" s="91" t="s">
        <v>28</v>
      </c>
      <c r="G42" s="89">
        <v>100</v>
      </c>
      <c r="H42" s="89">
        <v>710000000</v>
      </c>
      <c r="I42" s="90" t="s">
        <v>468</v>
      </c>
      <c r="J42" s="91" t="s">
        <v>76</v>
      </c>
      <c r="K42" s="91" t="s">
        <v>172</v>
      </c>
      <c r="L42" s="91"/>
      <c r="M42" s="91" t="s">
        <v>209</v>
      </c>
      <c r="N42" s="94" t="s">
        <v>509</v>
      </c>
      <c r="O42" s="91"/>
      <c r="P42" s="91"/>
      <c r="Q42" s="91"/>
      <c r="R42" s="95"/>
      <c r="S42" s="99">
        <v>190379010</v>
      </c>
      <c r="T42" s="99">
        <v>213224491.20000002</v>
      </c>
      <c r="U42" s="97">
        <v>2011</v>
      </c>
      <c r="V42" s="95"/>
    </row>
    <row r="43" spans="1:22" ht="12.75">
      <c r="A43" s="73" t="s">
        <v>216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83">
        <f>SUM(S19:S42)</f>
        <v>14011345010</v>
      </c>
      <c r="T43" s="83">
        <f>SUM(T19:T42)</f>
        <v>15692706411.200003</v>
      </c>
      <c r="U43" s="75"/>
      <c r="V43" s="72"/>
    </row>
    <row r="44" spans="1:22" ht="12.75">
      <c r="A44" s="73" t="s">
        <v>27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84"/>
      <c r="T44" s="84"/>
      <c r="U44" s="75"/>
      <c r="V44" s="72"/>
    </row>
    <row r="45" spans="1:22" ht="12.75">
      <c r="A45" s="73" t="s">
        <v>122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84"/>
      <c r="T45" s="84"/>
      <c r="U45" s="75"/>
      <c r="V45" s="72"/>
    </row>
    <row r="46" spans="1:22" ht="225">
      <c r="A46" s="28" t="s">
        <v>422</v>
      </c>
      <c r="B46" s="66" t="s">
        <v>30</v>
      </c>
      <c r="C46" s="29" t="s">
        <v>70</v>
      </c>
      <c r="D46" s="30" t="s">
        <v>72</v>
      </c>
      <c r="E46" s="29" t="s">
        <v>220</v>
      </c>
      <c r="F46" s="8" t="s">
        <v>37</v>
      </c>
      <c r="G46" s="28">
        <v>60</v>
      </c>
      <c r="H46" s="28">
        <v>710000000</v>
      </c>
      <c r="I46" s="66" t="s">
        <v>468</v>
      </c>
      <c r="J46" s="8" t="s">
        <v>221</v>
      </c>
      <c r="K46" s="8" t="s">
        <v>471</v>
      </c>
      <c r="L46" s="8"/>
      <c r="M46" s="31" t="s">
        <v>78</v>
      </c>
      <c r="N46" s="32" t="s">
        <v>210</v>
      </c>
      <c r="O46" s="8"/>
      <c r="P46" s="8"/>
      <c r="Q46" s="8"/>
      <c r="R46" s="9"/>
      <c r="S46" s="85">
        <v>2203507000</v>
      </c>
      <c r="T46" s="85">
        <v>2467927840</v>
      </c>
      <c r="U46" s="10">
        <v>2011</v>
      </c>
      <c r="V46" s="77" t="s">
        <v>425</v>
      </c>
    </row>
    <row r="47" spans="1:22" ht="225">
      <c r="A47" s="28" t="s">
        <v>423</v>
      </c>
      <c r="B47" s="66" t="s">
        <v>30</v>
      </c>
      <c r="C47" s="29" t="s">
        <v>70</v>
      </c>
      <c r="D47" s="30" t="s">
        <v>83</v>
      </c>
      <c r="E47" s="29" t="s">
        <v>226</v>
      </c>
      <c r="F47" s="8" t="s">
        <v>37</v>
      </c>
      <c r="G47" s="28">
        <v>60</v>
      </c>
      <c r="H47" s="28">
        <v>710000000</v>
      </c>
      <c r="I47" s="66" t="s">
        <v>468</v>
      </c>
      <c r="J47" s="8" t="s">
        <v>221</v>
      </c>
      <c r="K47" s="8" t="s">
        <v>471</v>
      </c>
      <c r="L47" s="8"/>
      <c r="M47" s="8" t="s">
        <v>78</v>
      </c>
      <c r="N47" s="32" t="s">
        <v>210</v>
      </c>
      <c r="O47" s="8"/>
      <c r="P47" s="8"/>
      <c r="Q47" s="8"/>
      <c r="R47" s="9"/>
      <c r="S47" s="85">
        <v>424869000</v>
      </c>
      <c r="T47" s="85">
        <v>475853280.00000006</v>
      </c>
      <c r="U47" s="10">
        <v>2011</v>
      </c>
      <c r="V47" s="77" t="s">
        <v>425</v>
      </c>
    </row>
    <row r="48" spans="1:22" ht="225">
      <c r="A48" s="28" t="s">
        <v>227</v>
      </c>
      <c r="B48" s="66" t="s">
        <v>30</v>
      </c>
      <c r="C48" s="29" t="s">
        <v>70</v>
      </c>
      <c r="D48" s="30" t="s">
        <v>88</v>
      </c>
      <c r="E48" s="29" t="s">
        <v>90</v>
      </c>
      <c r="F48" s="8" t="s">
        <v>37</v>
      </c>
      <c r="G48" s="28">
        <v>60</v>
      </c>
      <c r="H48" s="28">
        <v>710000000</v>
      </c>
      <c r="I48" s="66" t="s">
        <v>468</v>
      </c>
      <c r="J48" s="8" t="s">
        <v>221</v>
      </c>
      <c r="K48" s="8" t="s">
        <v>471</v>
      </c>
      <c r="L48" s="8"/>
      <c r="M48" s="8" t="s">
        <v>78</v>
      </c>
      <c r="N48" s="32" t="s">
        <v>210</v>
      </c>
      <c r="O48" s="8"/>
      <c r="P48" s="8"/>
      <c r="Q48" s="8"/>
      <c r="R48" s="9"/>
      <c r="S48" s="85">
        <v>1351718000</v>
      </c>
      <c r="T48" s="85">
        <v>1513924160.0000002</v>
      </c>
      <c r="U48" s="10">
        <v>2011</v>
      </c>
      <c r="V48" s="77" t="s">
        <v>424</v>
      </c>
    </row>
    <row r="49" spans="1:22" ht="225">
      <c r="A49" s="79" t="s">
        <v>439</v>
      </c>
      <c r="B49" s="66" t="s">
        <v>30</v>
      </c>
      <c r="C49" s="29" t="s">
        <v>92</v>
      </c>
      <c r="D49" s="30" t="s">
        <v>230</v>
      </c>
      <c r="E49" s="29" t="s">
        <v>232</v>
      </c>
      <c r="F49" s="8" t="s">
        <v>37</v>
      </c>
      <c r="G49" s="28">
        <v>60</v>
      </c>
      <c r="H49" s="28">
        <v>710000000</v>
      </c>
      <c r="I49" s="66" t="s">
        <v>468</v>
      </c>
      <c r="J49" s="8" t="s">
        <v>221</v>
      </c>
      <c r="K49" s="8" t="s">
        <v>471</v>
      </c>
      <c r="L49" s="8"/>
      <c r="M49" s="8" t="s">
        <v>233</v>
      </c>
      <c r="N49" s="32" t="s">
        <v>210</v>
      </c>
      <c r="O49" s="8"/>
      <c r="P49" s="8"/>
      <c r="Q49" s="8"/>
      <c r="R49" s="9"/>
      <c r="S49" s="85">
        <v>2550000000</v>
      </c>
      <c r="T49" s="85">
        <v>2856000000.0000005</v>
      </c>
      <c r="U49" s="10">
        <v>2011</v>
      </c>
      <c r="V49" s="9"/>
    </row>
    <row r="50" spans="1:22" ht="225">
      <c r="A50" s="79" t="s">
        <v>440</v>
      </c>
      <c r="B50" s="66" t="s">
        <v>30</v>
      </c>
      <c r="C50" s="29" t="s">
        <v>92</v>
      </c>
      <c r="D50" s="30" t="s">
        <v>235</v>
      </c>
      <c r="E50" s="29" t="s">
        <v>237</v>
      </c>
      <c r="F50" s="8" t="s">
        <v>37</v>
      </c>
      <c r="G50" s="28">
        <v>100</v>
      </c>
      <c r="H50" s="28">
        <v>710000000</v>
      </c>
      <c r="I50" s="66" t="s">
        <v>468</v>
      </c>
      <c r="J50" s="8" t="s">
        <v>458</v>
      </c>
      <c r="K50" s="8" t="s">
        <v>471</v>
      </c>
      <c r="L50" s="8"/>
      <c r="M50" s="8" t="s">
        <v>233</v>
      </c>
      <c r="N50" s="32" t="s">
        <v>267</v>
      </c>
      <c r="O50" s="8"/>
      <c r="P50" s="8"/>
      <c r="Q50" s="8"/>
      <c r="R50" s="9"/>
      <c r="S50" s="85">
        <v>963500000</v>
      </c>
      <c r="T50" s="85">
        <v>1079120000</v>
      </c>
      <c r="U50" s="10">
        <v>2011</v>
      </c>
      <c r="V50" s="9"/>
    </row>
    <row r="51" spans="1:22" ht="225">
      <c r="A51" s="79" t="s">
        <v>441</v>
      </c>
      <c r="B51" s="66" t="s">
        <v>30</v>
      </c>
      <c r="C51" s="29" t="s">
        <v>92</v>
      </c>
      <c r="D51" s="30" t="s">
        <v>240</v>
      </c>
      <c r="E51" s="29" t="s">
        <v>472</v>
      </c>
      <c r="F51" s="8" t="s">
        <v>37</v>
      </c>
      <c r="G51" s="28">
        <v>100</v>
      </c>
      <c r="H51" s="28">
        <v>710000000</v>
      </c>
      <c r="I51" s="66" t="s">
        <v>468</v>
      </c>
      <c r="J51" s="8" t="s">
        <v>458</v>
      </c>
      <c r="K51" s="8" t="s">
        <v>471</v>
      </c>
      <c r="L51" s="8"/>
      <c r="M51" s="8" t="s">
        <v>243</v>
      </c>
      <c r="N51" s="32" t="s">
        <v>267</v>
      </c>
      <c r="O51" s="8"/>
      <c r="P51" s="8"/>
      <c r="Q51" s="8"/>
      <c r="R51" s="9"/>
      <c r="S51" s="85">
        <v>165000000</v>
      </c>
      <c r="T51" s="85">
        <v>184800000.00000003</v>
      </c>
      <c r="U51" s="10">
        <v>2011</v>
      </c>
      <c r="V51" s="9"/>
    </row>
    <row r="52" spans="1:22" ht="225">
      <c r="A52" s="79" t="s">
        <v>442</v>
      </c>
      <c r="B52" s="66" t="s">
        <v>30</v>
      </c>
      <c r="C52" s="29" t="s">
        <v>92</v>
      </c>
      <c r="D52" s="56" t="s">
        <v>245</v>
      </c>
      <c r="E52" s="29" t="s">
        <v>473</v>
      </c>
      <c r="F52" s="8" t="s">
        <v>37</v>
      </c>
      <c r="G52" s="28">
        <v>100</v>
      </c>
      <c r="H52" s="28">
        <v>710000000</v>
      </c>
      <c r="I52" s="66" t="s">
        <v>468</v>
      </c>
      <c r="J52" s="8" t="s">
        <v>458</v>
      </c>
      <c r="K52" s="8" t="s">
        <v>471</v>
      </c>
      <c r="L52" s="8"/>
      <c r="M52" s="8" t="s">
        <v>243</v>
      </c>
      <c r="N52" s="32" t="s">
        <v>267</v>
      </c>
      <c r="O52" s="8"/>
      <c r="P52" s="8"/>
      <c r="Q52" s="8"/>
      <c r="R52" s="9"/>
      <c r="S52" s="85">
        <v>430270000</v>
      </c>
      <c r="T52" s="85">
        <v>481902400.00000006</v>
      </c>
      <c r="U52" s="10">
        <v>2011</v>
      </c>
      <c r="V52" s="9"/>
    </row>
    <row r="53" spans="1:22" ht="225">
      <c r="A53" s="79" t="s">
        <v>443</v>
      </c>
      <c r="B53" s="66" t="s">
        <v>30</v>
      </c>
      <c r="C53" s="29" t="s">
        <v>92</v>
      </c>
      <c r="D53" s="30" t="s">
        <v>249</v>
      </c>
      <c r="E53" s="29" t="s">
        <v>474</v>
      </c>
      <c r="F53" s="8" t="s">
        <v>37</v>
      </c>
      <c r="G53" s="28">
        <v>100</v>
      </c>
      <c r="H53" s="28">
        <v>710000000</v>
      </c>
      <c r="I53" s="66" t="s">
        <v>468</v>
      </c>
      <c r="J53" s="8" t="s">
        <v>459</v>
      </c>
      <c r="K53" s="8" t="s">
        <v>471</v>
      </c>
      <c r="L53" s="8"/>
      <c r="M53" s="8" t="s">
        <v>252</v>
      </c>
      <c r="N53" s="32" t="s">
        <v>267</v>
      </c>
      <c r="O53" s="8"/>
      <c r="P53" s="8"/>
      <c r="Q53" s="8"/>
      <c r="R53" s="9"/>
      <c r="S53" s="85">
        <v>102410000</v>
      </c>
      <c r="T53" s="85">
        <v>114699200.00000001</v>
      </c>
      <c r="U53" s="10">
        <v>2011</v>
      </c>
      <c r="V53" s="9"/>
    </row>
    <row r="54" spans="1:22" ht="225">
      <c r="A54" s="79" t="s">
        <v>444</v>
      </c>
      <c r="B54" s="66" t="s">
        <v>30</v>
      </c>
      <c r="C54" s="29" t="s">
        <v>92</v>
      </c>
      <c r="D54" s="30" t="s">
        <v>254</v>
      </c>
      <c r="E54" s="29" t="s">
        <v>475</v>
      </c>
      <c r="F54" s="8" t="s">
        <v>28</v>
      </c>
      <c r="G54" s="28">
        <v>100</v>
      </c>
      <c r="H54" s="28">
        <v>710000000</v>
      </c>
      <c r="I54" s="66" t="s">
        <v>468</v>
      </c>
      <c r="J54" s="8" t="s">
        <v>458</v>
      </c>
      <c r="K54" s="8" t="s">
        <v>471</v>
      </c>
      <c r="L54" s="8"/>
      <c r="M54" s="8" t="s">
        <v>460</v>
      </c>
      <c r="N54" s="32" t="s">
        <v>211</v>
      </c>
      <c r="O54" s="8"/>
      <c r="P54" s="8"/>
      <c r="Q54" s="8"/>
      <c r="R54" s="9"/>
      <c r="S54" s="85">
        <v>180000000</v>
      </c>
      <c r="T54" s="85">
        <v>201600000.00000003</v>
      </c>
      <c r="U54" s="10">
        <v>2011</v>
      </c>
      <c r="V54" s="9"/>
    </row>
    <row r="55" spans="1:22" ht="225">
      <c r="A55" s="79" t="s">
        <v>445</v>
      </c>
      <c r="B55" s="66" t="s">
        <v>30</v>
      </c>
      <c r="C55" s="29" t="s">
        <v>92</v>
      </c>
      <c r="D55" s="30" t="s">
        <v>259</v>
      </c>
      <c r="E55" s="29" t="s">
        <v>476</v>
      </c>
      <c r="F55" s="8" t="s">
        <v>28</v>
      </c>
      <c r="G55" s="28">
        <v>100</v>
      </c>
      <c r="H55" s="28">
        <v>710000000</v>
      </c>
      <c r="I55" s="66" t="s">
        <v>468</v>
      </c>
      <c r="J55" s="8" t="s">
        <v>458</v>
      </c>
      <c r="K55" s="8" t="s">
        <v>471</v>
      </c>
      <c r="L55" s="8"/>
      <c r="M55" s="8" t="s">
        <v>460</v>
      </c>
      <c r="N55" s="32" t="s">
        <v>211</v>
      </c>
      <c r="O55" s="8"/>
      <c r="P55" s="8"/>
      <c r="Q55" s="8"/>
      <c r="R55" s="9"/>
      <c r="S55" s="85">
        <v>80000000</v>
      </c>
      <c r="T55" s="85">
        <v>89600000.00000001</v>
      </c>
      <c r="U55" s="10">
        <v>2011</v>
      </c>
      <c r="V55" s="9"/>
    </row>
    <row r="56" spans="1:22" ht="225">
      <c r="A56" s="79" t="s">
        <v>446</v>
      </c>
      <c r="B56" s="66" t="s">
        <v>30</v>
      </c>
      <c r="C56" s="29" t="s">
        <v>92</v>
      </c>
      <c r="D56" s="56" t="s">
        <v>264</v>
      </c>
      <c r="E56" s="29" t="s">
        <v>477</v>
      </c>
      <c r="F56" s="8" t="s">
        <v>28</v>
      </c>
      <c r="G56" s="28">
        <v>100</v>
      </c>
      <c r="H56" s="28">
        <v>710000000</v>
      </c>
      <c r="I56" s="66" t="s">
        <v>468</v>
      </c>
      <c r="J56" s="8" t="s">
        <v>458</v>
      </c>
      <c r="K56" s="8" t="s">
        <v>471</v>
      </c>
      <c r="L56" s="8"/>
      <c r="M56" s="8" t="s">
        <v>460</v>
      </c>
      <c r="N56" s="32" t="s">
        <v>211</v>
      </c>
      <c r="O56" s="8"/>
      <c r="P56" s="8"/>
      <c r="Q56" s="8"/>
      <c r="R56" s="9"/>
      <c r="S56" s="85">
        <v>224000000</v>
      </c>
      <c r="T56" s="85">
        <v>250880000.00000003</v>
      </c>
      <c r="U56" s="10">
        <v>2011</v>
      </c>
      <c r="V56" s="9"/>
    </row>
    <row r="57" spans="1:22" ht="225">
      <c r="A57" s="28" t="s">
        <v>426</v>
      </c>
      <c r="B57" s="66" t="s">
        <v>30</v>
      </c>
      <c r="C57" s="29" t="s">
        <v>70</v>
      </c>
      <c r="D57" s="30" t="s">
        <v>125</v>
      </c>
      <c r="E57" s="29" t="s">
        <v>270</v>
      </c>
      <c r="F57" s="8" t="s">
        <v>28</v>
      </c>
      <c r="G57" s="28">
        <v>60</v>
      </c>
      <c r="H57" s="28">
        <v>231010000</v>
      </c>
      <c r="I57" s="8" t="s">
        <v>271</v>
      </c>
      <c r="J57" s="8" t="s">
        <v>458</v>
      </c>
      <c r="K57" s="8" t="s">
        <v>128</v>
      </c>
      <c r="L57" s="8"/>
      <c r="M57" s="8" t="s">
        <v>233</v>
      </c>
      <c r="N57" s="32" t="s">
        <v>211</v>
      </c>
      <c r="O57" s="8"/>
      <c r="P57" s="8"/>
      <c r="Q57" s="8"/>
      <c r="R57" s="9"/>
      <c r="S57" s="85">
        <v>539659000</v>
      </c>
      <c r="T57" s="85">
        <v>604418080</v>
      </c>
      <c r="U57" s="10">
        <v>2011</v>
      </c>
      <c r="V57" s="77" t="s">
        <v>427</v>
      </c>
    </row>
    <row r="58" spans="1:22" ht="225">
      <c r="A58" s="28" t="s">
        <v>273</v>
      </c>
      <c r="B58" s="66" t="s">
        <v>30</v>
      </c>
      <c r="C58" s="29" t="s">
        <v>92</v>
      </c>
      <c r="D58" s="30" t="s">
        <v>131</v>
      </c>
      <c r="E58" s="29" t="s">
        <v>133</v>
      </c>
      <c r="F58" s="8" t="s">
        <v>28</v>
      </c>
      <c r="G58" s="28">
        <v>60</v>
      </c>
      <c r="H58" s="28">
        <v>231010000</v>
      </c>
      <c r="I58" s="8" t="s">
        <v>271</v>
      </c>
      <c r="J58" s="8" t="s">
        <v>458</v>
      </c>
      <c r="K58" s="8" t="s">
        <v>128</v>
      </c>
      <c r="L58" s="8"/>
      <c r="M58" s="8" t="s">
        <v>461</v>
      </c>
      <c r="N58" s="32" t="s">
        <v>211</v>
      </c>
      <c r="O58" s="8"/>
      <c r="P58" s="8"/>
      <c r="Q58" s="8"/>
      <c r="R58" s="9"/>
      <c r="S58" s="85">
        <v>232093000</v>
      </c>
      <c r="T58" s="85">
        <v>259944160.00000003</v>
      </c>
      <c r="U58" s="10">
        <v>2011</v>
      </c>
      <c r="V58" s="77" t="s">
        <v>428</v>
      </c>
    </row>
    <row r="59" spans="1:22" ht="225">
      <c r="A59" s="79" t="s">
        <v>447</v>
      </c>
      <c r="B59" s="66" t="s">
        <v>30</v>
      </c>
      <c r="C59" s="29" t="s">
        <v>116</v>
      </c>
      <c r="D59" s="30" t="s">
        <v>276</v>
      </c>
      <c r="E59" s="29" t="s">
        <v>478</v>
      </c>
      <c r="F59" s="8" t="s">
        <v>28</v>
      </c>
      <c r="G59" s="28">
        <v>60</v>
      </c>
      <c r="H59" s="28">
        <v>231010000</v>
      </c>
      <c r="I59" s="8" t="s">
        <v>271</v>
      </c>
      <c r="J59" s="8" t="s">
        <v>458</v>
      </c>
      <c r="K59" s="8" t="s">
        <v>128</v>
      </c>
      <c r="L59" s="8"/>
      <c r="M59" s="8" t="s">
        <v>295</v>
      </c>
      <c r="N59" s="32" t="s">
        <v>211</v>
      </c>
      <c r="O59" s="8"/>
      <c r="P59" s="8"/>
      <c r="Q59" s="8"/>
      <c r="R59" s="9"/>
      <c r="S59" s="85">
        <v>52212000</v>
      </c>
      <c r="T59" s="85">
        <v>58477440.00000001</v>
      </c>
      <c r="U59" s="10">
        <v>2011</v>
      </c>
      <c r="V59" s="9"/>
    </row>
    <row r="60" spans="1:22" ht="225">
      <c r="A60" s="79" t="s">
        <v>448</v>
      </c>
      <c r="B60" s="66" t="s">
        <v>30</v>
      </c>
      <c r="C60" s="29" t="s">
        <v>116</v>
      </c>
      <c r="D60" s="30" t="s">
        <v>280</v>
      </c>
      <c r="E60" s="29" t="s">
        <v>479</v>
      </c>
      <c r="F60" s="8" t="s">
        <v>28</v>
      </c>
      <c r="G60" s="28">
        <v>60</v>
      </c>
      <c r="H60" s="28">
        <v>231010000</v>
      </c>
      <c r="I60" s="8" t="s">
        <v>271</v>
      </c>
      <c r="J60" s="8" t="s">
        <v>458</v>
      </c>
      <c r="K60" s="8" t="s">
        <v>128</v>
      </c>
      <c r="L60" s="8"/>
      <c r="M60" s="8" t="s">
        <v>295</v>
      </c>
      <c r="N60" s="32" t="s">
        <v>211</v>
      </c>
      <c r="O60" s="8"/>
      <c r="P60" s="8"/>
      <c r="Q60" s="8"/>
      <c r="R60" s="9"/>
      <c r="S60" s="85">
        <v>62617000</v>
      </c>
      <c r="T60" s="85">
        <v>70131040</v>
      </c>
      <c r="U60" s="10">
        <v>2011</v>
      </c>
      <c r="V60" s="9"/>
    </row>
    <row r="61" spans="1:22" ht="225">
      <c r="A61" s="79" t="s">
        <v>449</v>
      </c>
      <c r="B61" s="66" t="s">
        <v>30</v>
      </c>
      <c r="C61" s="29" t="s">
        <v>70</v>
      </c>
      <c r="D61" s="30" t="s">
        <v>284</v>
      </c>
      <c r="E61" s="29" t="s">
        <v>286</v>
      </c>
      <c r="F61" s="8" t="s">
        <v>28</v>
      </c>
      <c r="G61" s="28">
        <v>60</v>
      </c>
      <c r="H61" s="28">
        <v>231010000</v>
      </c>
      <c r="I61" s="8" t="s">
        <v>271</v>
      </c>
      <c r="J61" s="8" t="s">
        <v>458</v>
      </c>
      <c r="K61" s="8" t="s">
        <v>128</v>
      </c>
      <c r="L61" s="8"/>
      <c r="M61" s="8" t="s">
        <v>460</v>
      </c>
      <c r="N61" s="32" t="s">
        <v>211</v>
      </c>
      <c r="O61" s="8"/>
      <c r="P61" s="8"/>
      <c r="Q61" s="8"/>
      <c r="R61" s="9"/>
      <c r="S61" s="85">
        <v>195342000</v>
      </c>
      <c r="T61" s="85">
        <v>218783040.00000003</v>
      </c>
      <c r="U61" s="10">
        <v>2011</v>
      </c>
      <c r="V61" s="9"/>
    </row>
    <row r="62" spans="1:22" ht="225">
      <c r="A62" s="28" t="s">
        <v>431</v>
      </c>
      <c r="B62" s="66" t="s">
        <v>30</v>
      </c>
      <c r="C62" s="29" t="s">
        <v>70</v>
      </c>
      <c r="D62" s="30" t="s">
        <v>147</v>
      </c>
      <c r="E62" s="29" t="s">
        <v>290</v>
      </c>
      <c r="F62" s="8" t="s">
        <v>28</v>
      </c>
      <c r="G62" s="28">
        <v>60</v>
      </c>
      <c r="H62" s="28">
        <v>231010000</v>
      </c>
      <c r="I62" s="8" t="s">
        <v>271</v>
      </c>
      <c r="J62" s="8" t="s">
        <v>458</v>
      </c>
      <c r="K62" s="8" t="s">
        <v>150</v>
      </c>
      <c r="L62" s="8"/>
      <c r="M62" s="8" t="s">
        <v>233</v>
      </c>
      <c r="N62" s="32" t="s">
        <v>211</v>
      </c>
      <c r="O62" s="8"/>
      <c r="P62" s="8"/>
      <c r="Q62" s="8"/>
      <c r="R62" s="9"/>
      <c r="S62" s="85">
        <v>229562000</v>
      </c>
      <c r="T62" s="85">
        <v>257109440.00000003</v>
      </c>
      <c r="U62" s="10">
        <v>2011</v>
      </c>
      <c r="V62" s="77" t="s">
        <v>429</v>
      </c>
    </row>
    <row r="63" spans="1:22" ht="225">
      <c r="A63" s="28" t="s">
        <v>430</v>
      </c>
      <c r="B63" s="66" t="s">
        <v>30</v>
      </c>
      <c r="C63" s="29" t="s">
        <v>70</v>
      </c>
      <c r="D63" s="30" t="s">
        <v>153</v>
      </c>
      <c r="E63" s="29" t="s">
        <v>294</v>
      </c>
      <c r="F63" s="8" t="s">
        <v>28</v>
      </c>
      <c r="G63" s="28">
        <v>60</v>
      </c>
      <c r="H63" s="28">
        <v>231010000</v>
      </c>
      <c r="I63" s="8" t="s">
        <v>271</v>
      </c>
      <c r="J63" s="8" t="s">
        <v>458</v>
      </c>
      <c r="K63" s="8" t="s">
        <v>150</v>
      </c>
      <c r="L63" s="8"/>
      <c r="M63" s="8" t="s">
        <v>295</v>
      </c>
      <c r="N63" s="32" t="s">
        <v>211</v>
      </c>
      <c r="O63" s="8"/>
      <c r="P63" s="8"/>
      <c r="Q63" s="8"/>
      <c r="R63" s="9"/>
      <c r="S63" s="85">
        <v>49404000</v>
      </c>
      <c r="T63" s="85">
        <v>55332480.00000001</v>
      </c>
      <c r="U63" s="10">
        <v>2011</v>
      </c>
      <c r="V63" s="77" t="s">
        <v>429</v>
      </c>
    </row>
    <row r="64" spans="1:22" ht="225">
      <c r="A64" s="28" t="s">
        <v>296</v>
      </c>
      <c r="B64" s="66" t="s">
        <v>30</v>
      </c>
      <c r="C64" s="29" t="s">
        <v>92</v>
      </c>
      <c r="D64" s="30" t="s">
        <v>158</v>
      </c>
      <c r="E64" s="29" t="s">
        <v>298</v>
      </c>
      <c r="F64" s="8" t="s">
        <v>28</v>
      </c>
      <c r="G64" s="28">
        <v>60</v>
      </c>
      <c r="H64" s="28">
        <v>231010000</v>
      </c>
      <c r="I64" s="8" t="s">
        <v>271</v>
      </c>
      <c r="J64" s="8" t="s">
        <v>458</v>
      </c>
      <c r="K64" s="8" t="s">
        <v>150</v>
      </c>
      <c r="L64" s="8"/>
      <c r="M64" s="8" t="s">
        <v>233</v>
      </c>
      <c r="N64" s="32" t="s">
        <v>211</v>
      </c>
      <c r="O64" s="8"/>
      <c r="P64" s="8"/>
      <c r="Q64" s="8"/>
      <c r="R64" s="9"/>
      <c r="S64" s="85">
        <v>227154000</v>
      </c>
      <c r="T64" s="85">
        <v>254412480.00000003</v>
      </c>
      <c r="U64" s="10">
        <v>2011</v>
      </c>
      <c r="V64" s="77" t="s">
        <v>432</v>
      </c>
    </row>
    <row r="65" spans="1:22" ht="225">
      <c r="A65" s="41" t="s">
        <v>450</v>
      </c>
      <c r="B65" s="66" t="s">
        <v>30</v>
      </c>
      <c r="C65" s="29" t="s">
        <v>116</v>
      </c>
      <c r="D65" s="30" t="s">
        <v>301</v>
      </c>
      <c r="E65" s="29" t="s">
        <v>480</v>
      </c>
      <c r="F65" s="8" t="s">
        <v>28</v>
      </c>
      <c r="G65" s="28">
        <v>60</v>
      </c>
      <c r="H65" s="28">
        <v>710000000</v>
      </c>
      <c r="I65" s="66" t="s">
        <v>468</v>
      </c>
      <c r="J65" s="8" t="s">
        <v>458</v>
      </c>
      <c r="K65" s="8" t="s">
        <v>128</v>
      </c>
      <c r="L65" s="8"/>
      <c r="M65" s="8" t="s">
        <v>295</v>
      </c>
      <c r="N65" s="32" t="s">
        <v>211</v>
      </c>
      <c r="O65" s="8"/>
      <c r="P65" s="8"/>
      <c r="Q65" s="8"/>
      <c r="R65" s="9"/>
      <c r="S65" s="85">
        <v>83569000</v>
      </c>
      <c r="T65" s="85">
        <v>93597280.00000001</v>
      </c>
      <c r="U65" s="10">
        <v>2011</v>
      </c>
      <c r="V65" s="9"/>
    </row>
    <row r="66" spans="1:22" ht="225">
      <c r="A66" s="28" t="s">
        <v>507</v>
      </c>
      <c r="B66" s="66" t="s">
        <v>30</v>
      </c>
      <c r="C66" s="29" t="s">
        <v>70</v>
      </c>
      <c r="D66" s="30" t="s">
        <v>169</v>
      </c>
      <c r="E66" s="29" t="s">
        <v>171</v>
      </c>
      <c r="F66" s="8" t="s">
        <v>28</v>
      </c>
      <c r="G66" s="28">
        <v>60</v>
      </c>
      <c r="H66" s="28">
        <v>231010000</v>
      </c>
      <c r="I66" s="8" t="s">
        <v>271</v>
      </c>
      <c r="J66" s="8" t="s">
        <v>458</v>
      </c>
      <c r="K66" s="8" t="s">
        <v>172</v>
      </c>
      <c r="L66" s="8"/>
      <c r="M66" s="8" t="s">
        <v>233</v>
      </c>
      <c r="N66" s="32" t="s">
        <v>211</v>
      </c>
      <c r="O66" s="8"/>
      <c r="P66" s="8"/>
      <c r="Q66" s="8"/>
      <c r="R66" s="9"/>
      <c r="S66" s="85">
        <v>43177000</v>
      </c>
      <c r="T66" s="85">
        <v>48358240.00000001</v>
      </c>
      <c r="U66" s="10">
        <v>2011</v>
      </c>
      <c r="V66" s="77" t="s">
        <v>432</v>
      </c>
    </row>
    <row r="67" spans="1:22" ht="225">
      <c r="A67" s="28" t="s">
        <v>433</v>
      </c>
      <c r="B67" s="66" t="s">
        <v>30</v>
      </c>
      <c r="C67" s="29" t="s">
        <v>92</v>
      </c>
      <c r="D67" s="30" t="s">
        <v>175</v>
      </c>
      <c r="E67" s="29" t="s">
        <v>481</v>
      </c>
      <c r="F67" s="8" t="s">
        <v>28</v>
      </c>
      <c r="G67" s="28">
        <v>60</v>
      </c>
      <c r="H67" s="28">
        <v>231010000</v>
      </c>
      <c r="I67" s="8" t="s">
        <v>271</v>
      </c>
      <c r="J67" s="8" t="s">
        <v>458</v>
      </c>
      <c r="K67" s="8" t="s">
        <v>172</v>
      </c>
      <c r="L67" s="8"/>
      <c r="M67" s="8" t="s">
        <v>233</v>
      </c>
      <c r="N67" s="32" t="s">
        <v>211</v>
      </c>
      <c r="O67" s="8"/>
      <c r="P67" s="8"/>
      <c r="Q67" s="8"/>
      <c r="R67" s="9"/>
      <c r="S67" s="85">
        <v>147095000</v>
      </c>
      <c r="T67" s="85">
        <v>164746400.00000003</v>
      </c>
      <c r="U67" s="10">
        <v>2011</v>
      </c>
      <c r="V67" s="77" t="s">
        <v>432</v>
      </c>
    </row>
    <row r="68" spans="1:22" ht="225">
      <c r="A68" s="28" t="s">
        <v>434</v>
      </c>
      <c r="B68" s="66" t="s">
        <v>30</v>
      </c>
      <c r="C68" s="29" t="s">
        <v>92</v>
      </c>
      <c r="D68" s="30" t="s">
        <v>180</v>
      </c>
      <c r="E68" s="29" t="s">
        <v>182</v>
      </c>
      <c r="F68" s="8" t="s">
        <v>28</v>
      </c>
      <c r="G68" s="28">
        <v>60</v>
      </c>
      <c r="H68" s="28">
        <v>710000000</v>
      </c>
      <c r="I68" s="66" t="s">
        <v>468</v>
      </c>
      <c r="J68" s="8" t="s">
        <v>458</v>
      </c>
      <c r="K68" s="8" t="s">
        <v>150</v>
      </c>
      <c r="L68" s="8"/>
      <c r="M68" s="8" t="s">
        <v>233</v>
      </c>
      <c r="N68" s="32" t="s">
        <v>211</v>
      </c>
      <c r="O68" s="8"/>
      <c r="P68" s="8"/>
      <c r="Q68" s="8"/>
      <c r="R68" s="9"/>
      <c r="S68" s="85">
        <v>226420000</v>
      </c>
      <c r="T68" s="85">
        <v>253590400.00000003</v>
      </c>
      <c r="U68" s="10">
        <v>2011</v>
      </c>
      <c r="V68" s="77" t="s">
        <v>435</v>
      </c>
    </row>
    <row r="69" spans="1:22" ht="225">
      <c r="A69" s="28" t="s">
        <v>506</v>
      </c>
      <c r="B69" s="66" t="s">
        <v>30</v>
      </c>
      <c r="C69" s="29" t="s">
        <v>70</v>
      </c>
      <c r="D69" s="30" t="s">
        <v>314</v>
      </c>
      <c r="E69" s="29" t="s">
        <v>316</v>
      </c>
      <c r="F69" s="8" t="s">
        <v>28</v>
      </c>
      <c r="G69" s="28">
        <v>60</v>
      </c>
      <c r="H69" s="28">
        <v>231010000</v>
      </c>
      <c r="I69" s="8" t="s">
        <v>271</v>
      </c>
      <c r="J69" s="8" t="s">
        <v>458</v>
      </c>
      <c r="K69" s="8" t="s">
        <v>188</v>
      </c>
      <c r="L69" s="8"/>
      <c r="M69" s="8" t="s">
        <v>233</v>
      </c>
      <c r="N69" s="32" t="s">
        <v>211</v>
      </c>
      <c r="O69" s="8"/>
      <c r="P69" s="8"/>
      <c r="Q69" s="8"/>
      <c r="R69" s="9"/>
      <c r="S69" s="85">
        <v>456262000</v>
      </c>
      <c r="T69" s="85">
        <v>511013440.00000006</v>
      </c>
      <c r="U69" s="10">
        <v>2011</v>
      </c>
      <c r="V69" s="77" t="s">
        <v>429</v>
      </c>
    </row>
    <row r="70" spans="1:22" ht="225">
      <c r="A70" s="28" t="s">
        <v>505</v>
      </c>
      <c r="B70" s="66" t="s">
        <v>30</v>
      </c>
      <c r="C70" s="29" t="s">
        <v>162</v>
      </c>
      <c r="D70" s="30" t="s">
        <v>196</v>
      </c>
      <c r="E70" s="29" t="s">
        <v>482</v>
      </c>
      <c r="F70" s="8" t="s">
        <v>28</v>
      </c>
      <c r="G70" s="28">
        <v>60</v>
      </c>
      <c r="H70" s="28">
        <v>710000000</v>
      </c>
      <c r="I70" s="66" t="s">
        <v>468</v>
      </c>
      <c r="J70" s="8" t="s">
        <v>458</v>
      </c>
      <c r="K70" s="8" t="s">
        <v>188</v>
      </c>
      <c r="L70" s="8"/>
      <c r="M70" s="8" t="s">
        <v>233</v>
      </c>
      <c r="N70" s="32" t="s">
        <v>211</v>
      </c>
      <c r="O70" s="8"/>
      <c r="P70" s="8"/>
      <c r="Q70" s="8"/>
      <c r="R70" s="9"/>
      <c r="S70" s="85">
        <v>299502000</v>
      </c>
      <c r="T70" s="85">
        <v>335442240.00000006</v>
      </c>
      <c r="U70" s="10">
        <v>2011</v>
      </c>
      <c r="V70" s="77" t="s">
        <v>435</v>
      </c>
    </row>
    <row r="71" spans="1:22" ht="202.5">
      <c r="A71" s="8" t="s">
        <v>504</v>
      </c>
      <c r="B71" s="66" t="s">
        <v>30</v>
      </c>
      <c r="C71" s="28" t="s">
        <v>323</v>
      </c>
      <c r="D71" s="30" t="s">
        <v>325</v>
      </c>
      <c r="E71" s="8" t="s">
        <v>483</v>
      </c>
      <c r="F71" s="8" t="s">
        <v>28</v>
      </c>
      <c r="G71" s="8">
        <v>100</v>
      </c>
      <c r="H71" s="28">
        <v>710000000</v>
      </c>
      <c r="I71" s="66" t="s">
        <v>468</v>
      </c>
      <c r="J71" s="8" t="s">
        <v>458</v>
      </c>
      <c r="K71" s="8" t="s">
        <v>471</v>
      </c>
      <c r="L71" s="32"/>
      <c r="M71" s="8" t="s">
        <v>328</v>
      </c>
      <c r="N71" s="32" t="s">
        <v>357</v>
      </c>
      <c r="O71" s="32"/>
      <c r="P71" s="9"/>
      <c r="Q71" s="9"/>
      <c r="R71" s="9"/>
      <c r="S71" s="85">
        <v>14245000</v>
      </c>
      <c r="T71" s="85">
        <v>15954400.000000002</v>
      </c>
      <c r="U71" s="10">
        <v>2011</v>
      </c>
      <c r="V71" s="78" t="s">
        <v>436</v>
      </c>
    </row>
    <row r="72" spans="1:22" ht="202.5">
      <c r="A72" s="8" t="s">
        <v>503</v>
      </c>
      <c r="B72" s="66" t="s">
        <v>30</v>
      </c>
      <c r="C72" s="28" t="s">
        <v>323</v>
      </c>
      <c r="D72" s="30" t="s">
        <v>333</v>
      </c>
      <c r="E72" s="8" t="s">
        <v>483</v>
      </c>
      <c r="F72" s="8" t="s">
        <v>28</v>
      </c>
      <c r="G72" s="8">
        <v>100</v>
      </c>
      <c r="H72" s="28">
        <v>710000000</v>
      </c>
      <c r="I72" s="66" t="s">
        <v>468</v>
      </c>
      <c r="J72" s="8" t="s">
        <v>458</v>
      </c>
      <c r="K72" s="8" t="s">
        <v>471</v>
      </c>
      <c r="L72" s="32"/>
      <c r="M72" s="8" t="s">
        <v>328</v>
      </c>
      <c r="N72" s="32" t="s">
        <v>357</v>
      </c>
      <c r="O72" s="32"/>
      <c r="P72" s="9"/>
      <c r="Q72" s="9"/>
      <c r="R72" s="9"/>
      <c r="S72" s="85">
        <v>11618000</v>
      </c>
      <c r="T72" s="85">
        <v>13012160.000000002</v>
      </c>
      <c r="U72" s="10">
        <v>2011</v>
      </c>
      <c r="V72" s="78" t="s">
        <v>436</v>
      </c>
    </row>
    <row r="73" spans="1:22" ht="202.5">
      <c r="A73" s="8" t="s">
        <v>502</v>
      </c>
      <c r="B73" s="66" t="s">
        <v>30</v>
      </c>
      <c r="C73" s="28" t="s">
        <v>336</v>
      </c>
      <c r="D73" s="8" t="s">
        <v>338</v>
      </c>
      <c r="E73" s="8" t="s">
        <v>483</v>
      </c>
      <c r="F73" s="8" t="s">
        <v>37</v>
      </c>
      <c r="G73" s="8">
        <v>100</v>
      </c>
      <c r="H73" s="28">
        <v>710000000</v>
      </c>
      <c r="I73" s="66" t="s">
        <v>468</v>
      </c>
      <c r="J73" s="8" t="s">
        <v>458</v>
      </c>
      <c r="K73" s="8" t="s">
        <v>471</v>
      </c>
      <c r="L73" s="32"/>
      <c r="M73" s="8" t="s">
        <v>339</v>
      </c>
      <c r="N73" s="32" t="s">
        <v>357</v>
      </c>
      <c r="O73" s="32"/>
      <c r="P73" s="9"/>
      <c r="Q73" s="9"/>
      <c r="R73" s="9"/>
      <c r="S73" s="85">
        <v>50000000</v>
      </c>
      <c r="T73" s="85">
        <v>56000000.00000001</v>
      </c>
      <c r="U73" s="10">
        <v>2011</v>
      </c>
      <c r="V73" s="78" t="s">
        <v>56</v>
      </c>
    </row>
    <row r="74" spans="1:22" ht="202.5">
      <c r="A74" s="8" t="s">
        <v>501</v>
      </c>
      <c r="B74" s="66" t="s">
        <v>30</v>
      </c>
      <c r="C74" s="28" t="s">
        <v>336</v>
      </c>
      <c r="D74" s="8" t="s">
        <v>342</v>
      </c>
      <c r="E74" s="8" t="s">
        <v>483</v>
      </c>
      <c r="F74" s="8" t="s">
        <v>37</v>
      </c>
      <c r="G74" s="8">
        <v>100</v>
      </c>
      <c r="H74" s="28">
        <v>710000000</v>
      </c>
      <c r="I74" s="66" t="s">
        <v>468</v>
      </c>
      <c r="J74" s="8" t="s">
        <v>458</v>
      </c>
      <c r="K74" s="8" t="s">
        <v>471</v>
      </c>
      <c r="L74" s="32"/>
      <c r="M74" s="8" t="s">
        <v>339</v>
      </c>
      <c r="N74" s="32" t="s">
        <v>357</v>
      </c>
      <c r="O74" s="32"/>
      <c r="P74" s="9"/>
      <c r="Q74" s="9"/>
      <c r="R74" s="9"/>
      <c r="S74" s="85">
        <v>50000000</v>
      </c>
      <c r="T74" s="85">
        <v>56000000.00000001</v>
      </c>
      <c r="U74" s="10">
        <v>2011</v>
      </c>
      <c r="V74" s="78" t="s">
        <v>56</v>
      </c>
    </row>
    <row r="75" spans="1:22" ht="202.5">
      <c r="A75" s="8" t="s">
        <v>500</v>
      </c>
      <c r="B75" s="66" t="s">
        <v>30</v>
      </c>
      <c r="C75" s="28" t="s">
        <v>344</v>
      </c>
      <c r="D75" s="30" t="s">
        <v>346</v>
      </c>
      <c r="E75" s="8" t="s">
        <v>483</v>
      </c>
      <c r="F75" s="8" t="s">
        <v>28</v>
      </c>
      <c r="G75" s="8">
        <v>100</v>
      </c>
      <c r="H75" s="28">
        <v>710000000</v>
      </c>
      <c r="I75" s="66" t="s">
        <v>468</v>
      </c>
      <c r="J75" s="8" t="s">
        <v>458</v>
      </c>
      <c r="K75" s="8" t="s">
        <v>471</v>
      </c>
      <c r="L75" s="32"/>
      <c r="M75" s="8" t="s">
        <v>328</v>
      </c>
      <c r="N75" s="32" t="s">
        <v>357</v>
      </c>
      <c r="O75" s="32"/>
      <c r="P75" s="9"/>
      <c r="Q75" s="9"/>
      <c r="R75" s="9"/>
      <c r="S75" s="85">
        <v>35500000</v>
      </c>
      <c r="T75" s="85">
        <v>39760000.00000001</v>
      </c>
      <c r="U75" s="10">
        <v>2011</v>
      </c>
      <c r="V75" s="78" t="s">
        <v>436</v>
      </c>
    </row>
    <row r="76" spans="1:22" ht="202.5">
      <c r="A76" s="79" t="s">
        <v>451</v>
      </c>
      <c r="B76" s="66" t="s">
        <v>30</v>
      </c>
      <c r="C76" s="28" t="s">
        <v>323</v>
      </c>
      <c r="D76" s="56" t="s">
        <v>348</v>
      </c>
      <c r="E76" s="8" t="s">
        <v>483</v>
      </c>
      <c r="F76" s="8" t="s">
        <v>28</v>
      </c>
      <c r="G76" s="8">
        <v>100</v>
      </c>
      <c r="H76" s="28">
        <v>710000000</v>
      </c>
      <c r="I76" s="66" t="s">
        <v>468</v>
      </c>
      <c r="J76" s="8" t="s">
        <v>458</v>
      </c>
      <c r="K76" s="8" t="s">
        <v>349</v>
      </c>
      <c r="L76" s="32"/>
      <c r="M76" s="8" t="s">
        <v>328</v>
      </c>
      <c r="N76" s="32" t="s">
        <v>357</v>
      </c>
      <c r="O76" s="32"/>
      <c r="P76" s="9"/>
      <c r="Q76" s="9"/>
      <c r="R76" s="9"/>
      <c r="S76" s="85">
        <v>55000000</v>
      </c>
      <c r="T76" s="85">
        <v>61600000.00000001</v>
      </c>
      <c r="U76" s="10">
        <v>2011</v>
      </c>
      <c r="V76" s="8" t="s">
        <v>80</v>
      </c>
    </row>
    <row r="77" spans="1:22" ht="202.5">
      <c r="A77" s="8" t="s">
        <v>499</v>
      </c>
      <c r="B77" s="66" t="s">
        <v>30</v>
      </c>
      <c r="C77" s="28" t="s">
        <v>323</v>
      </c>
      <c r="D77" s="59" t="s">
        <v>352</v>
      </c>
      <c r="E77" s="8" t="s">
        <v>483</v>
      </c>
      <c r="F77" s="8" t="s">
        <v>28</v>
      </c>
      <c r="G77" s="8">
        <v>100</v>
      </c>
      <c r="H77" s="28">
        <v>231010000</v>
      </c>
      <c r="I77" s="8" t="s">
        <v>271</v>
      </c>
      <c r="J77" s="8" t="s">
        <v>458</v>
      </c>
      <c r="K77" s="8" t="s">
        <v>470</v>
      </c>
      <c r="L77" s="32"/>
      <c r="M77" s="8" t="s">
        <v>328</v>
      </c>
      <c r="N77" s="32" t="s">
        <v>357</v>
      </c>
      <c r="O77" s="32"/>
      <c r="P77" s="9"/>
      <c r="Q77" s="9"/>
      <c r="R77" s="9"/>
      <c r="S77" s="85">
        <v>7800000</v>
      </c>
      <c r="T77" s="85">
        <v>8736000</v>
      </c>
      <c r="U77" s="10">
        <v>2011</v>
      </c>
      <c r="V77" s="78" t="s">
        <v>437</v>
      </c>
    </row>
    <row r="78" spans="1:22" ht="202.5">
      <c r="A78" s="79" t="s">
        <v>452</v>
      </c>
      <c r="B78" s="66" t="s">
        <v>30</v>
      </c>
      <c r="C78" s="28" t="s">
        <v>323</v>
      </c>
      <c r="D78" s="59" t="s">
        <v>356</v>
      </c>
      <c r="E78" s="8" t="s">
        <v>483</v>
      </c>
      <c r="F78" s="8" t="s">
        <v>28</v>
      </c>
      <c r="G78" s="8">
        <v>100</v>
      </c>
      <c r="H78" s="28">
        <v>710000000</v>
      </c>
      <c r="I78" s="66" t="s">
        <v>468</v>
      </c>
      <c r="J78" s="8" t="s">
        <v>458</v>
      </c>
      <c r="K78" s="8" t="s">
        <v>470</v>
      </c>
      <c r="L78" s="32"/>
      <c r="M78" s="8" t="s">
        <v>328</v>
      </c>
      <c r="N78" s="32" t="s">
        <v>357</v>
      </c>
      <c r="O78" s="32"/>
      <c r="P78" s="9"/>
      <c r="Q78" s="9"/>
      <c r="R78" s="9"/>
      <c r="S78" s="85">
        <v>37000000</v>
      </c>
      <c r="T78" s="85">
        <v>41440000.00000001</v>
      </c>
      <c r="U78" s="10">
        <v>2011</v>
      </c>
      <c r="V78" s="32"/>
    </row>
    <row r="79" spans="1:22" ht="225">
      <c r="A79" s="79" t="s">
        <v>453</v>
      </c>
      <c r="B79" s="66" t="s">
        <v>30</v>
      </c>
      <c r="C79" s="8" t="s">
        <v>358</v>
      </c>
      <c r="D79" s="56" t="s">
        <v>360</v>
      </c>
      <c r="E79" s="29" t="s">
        <v>484</v>
      </c>
      <c r="F79" s="8" t="s">
        <v>37</v>
      </c>
      <c r="G79" s="8">
        <v>90</v>
      </c>
      <c r="H79" s="28">
        <v>710000000</v>
      </c>
      <c r="I79" s="66" t="s">
        <v>468</v>
      </c>
      <c r="J79" s="8" t="s">
        <v>458</v>
      </c>
      <c r="K79" s="8" t="s">
        <v>471</v>
      </c>
      <c r="L79" s="8"/>
      <c r="M79" s="8" t="s">
        <v>363</v>
      </c>
      <c r="N79" s="32" t="s">
        <v>267</v>
      </c>
      <c r="O79" s="8"/>
      <c r="P79" s="8"/>
      <c r="Q79" s="8"/>
      <c r="R79" s="9"/>
      <c r="S79" s="85">
        <v>76871000</v>
      </c>
      <c r="T79" s="85">
        <v>86095520.00000001</v>
      </c>
      <c r="U79" s="10">
        <v>2011</v>
      </c>
      <c r="V79" s="8"/>
    </row>
    <row r="80" spans="1:22" ht="225">
      <c r="A80" s="79" t="s">
        <v>454</v>
      </c>
      <c r="B80" s="66" t="s">
        <v>30</v>
      </c>
      <c r="C80" s="8" t="s">
        <v>358</v>
      </c>
      <c r="D80" s="56" t="s">
        <v>365</v>
      </c>
      <c r="E80" s="29" t="s">
        <v>485</v>
      </c>
      <c r="F80" s="8" t="s">
        <v>37</v>
      </c>
      <c r="G80" s="8">
        <v>90</v>
      </c>
      <c r="H80" s="28">
        <v>710000000</v>
      </c>
      <c r="I80" s="66" t="s">
        <v>468</v>
      </c>
      <c r="J80" s="8" t="s">
        <v>458</v>
      </c>
      <c r="K80" s="8" t="s">
        <v>471</v>
      </c>
      <c r="L80" s="8"/>
      <c r="M80" s="8" t="s">
        <v>363</v>
      </c>
      <c r="N80" s="32" t="s">
        <v>267</v>
      </c>
      <c r="O80" s="8"/>
      <c r="P80" s="8"/>
      <c r="Q80" s="8"/>
      <c r="R80" s="9"/>
      <c r="S80" s="85">
        <v>138286000</v>
      </c>
      <c r="T80" s="85">
        <v>154880320</v>
      </c>
      <c r="U80" s="10">
        <v>2011</v>
      </c>
      <c r="V80" s="8"/>
    </row>
    <row r="81" spans="1:22" ht="202.5">
      <c r="A81" s="28" t="s">
        <v>498</v>
      </c>
      <c r="B81" s="66" t="s">
        <v>30</v>
      </c>
      <c r="C81" s="29" t="s">
        <v>70</v>
      </c>
      <c r="D81" s="38" t="s">
        <v>371</v>
      </c>
      <c r="E81" s="29" t="s">
        <v>486</v>
      </c>
      <c r="F81" s="8" t="s">
        <v>28</v>
      </c>
      <c r="G81" s="28">
        <v>100</v>
      </c>
      <c r="H81" s="28">
        <v>231010000</v>
      </c>
      <c r="I81" s="8" t="s">
        <v>271</v>
      </c>
      <c r="J81" s="8" t="s">
        <v>458</v>
      </c>
      <c r="K81" s="8" t="s">
        <v>373</v>
      </c>
      <c r="L81" s="8"/>
      <c r="M81" s="8" t="s">
        <v>363</v>
      </c>
      <c r="N81" s="32" t="s">
        <v>357</v>
      </c>
      <c r="O81" s="8"/>
      <c r="P81" s="8"/>
      <c r="Q81" s="8"/>
      <c r="R81" s="9"/>
      <c r="S81" s="86">
        <v>59769140</v>
      </c>
      <c r="T81" s="86">
        <v>66941436.800000004</v>
      </c>
      <c r="U81" s="10">
        <v>2011</v>
      </c>
      <c r="V81" s="77" t="s">
        <v>438</v>
      </c>
    </row>
    <row r="82" spans="1:22" ht="202.5">
      <c r="A82" s="28" t="s">
        <v>497</v>
      </c>
      <c r="B82" s="66" t="s">
        <v>30</v>
      </c>
      <c r="C82" s="29" t="s">
        <v>70</v>
      </c>
      <c r="D82" s="38" t="s">
        <v>377</v>
      </c>
      <c r="E82" s="29" t="s">
        <v>487</v>
      </c>
      <c r="F82" s="8" t="s">
        <v>28</v>
      </c>
      <c r="G82" s="28">
        <v>100</v>
      </c>
      <c r="H82" s="28">
        <v>231010000</v>
      </c>
      <c r="I82" s="8" t="s">
        <v>271</v>
      </c>
      <c r="J82" s="8" t="s">
        <v>458</v>
      </c>
      <c r="K82" s="8" t="s">
        <v>150</v>
      </c>
      <c r="L82" s="8"/>
      <c r="M82" s="8" t="s">
        <v>363</v>
      </c>
      <c r="N82" s="32" t="s">
        <v>357</v>
      </c>
      <c r="O82" s="8"/>
      <c r="P82" s="8"/>
      <c r="Q82" s="8"/>
      <c r="R82" s="9"/>
      <c r="S82" s="86">
        <v>70007190</v>
      </c>
      <c r="T82" s="86">
        <v>78408052.80000001</v>
      </c>
      <c r="U82" s="10">
        <v>2011</v>
      </c>
      <c r="V82" s="77" t="s">
        <v>438</v>
      </c>
    </row>
    <row r="83" spans="1:22" ht="225">
      <c r="A83" s="28" t="s">
        <v>496</v>
      </c>
      <c r="B83" s="66" t="s">
        <v>30</v>
      </c>
      <c r="C83" s="29" t="s">
        <v>70</v>
      </c>
      <c r="D83" s="38" t="s">
        <v>206</v>
      </c>
      <c r="E83" s="29" t="s">
        <v>488</v>
      </c>
      <c r="F83" s="8" t="s">
        <v>28</v>
      </c>
      <c r="G83" s="28">
        <v>100</v>
      </c>
      <c r="H83" s="28">
        <v>231010000</v>
      </c>
      <c r="I83" s="8" t="s">
        <v>271</v>
      </c>
      <c r="J83" s="8" t="s">
        <v>458</v>
      </c>
      <c r="K83" s="8" t="s">
        <v>172</v>
      </c>
      <c r="L83" s="8"/>
      <c r="M83" s="8" t="s">
        <v>380</v>
      </c>
      <c r="N83" s="32" t="s">
        <v>211</v>
      </c>
      <c r="O83" s="8"/>
      <c r="P83" s="8"/>
      <c r="Q83" s="8"/>
      <c r="R83" s="9"/>
      <c r="S83" s="86">
        <v>190379010</v>
      </c>
      <c r="T83" s="86">
        <v>213224491.20000002</v>
      </c>
      <c r="U83" s="10">
        <v>2011</v>
      </c>
      <c r="V83" s="77" t="s">
        <v>438</v>
      </c>
    </row>
    <row r="84" spans="1:22" ht="12.75">
      <c r="A84" s="73" t="s">
        <v>216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83">
        <f>SUM(S46:S83)</f>
        <v>12315817340</v>
      </c>
      <c r="T84" s="83">
        <f>SUM(T46:T83)</f>
        <v>13793715420.8</v>
      </c>
      <c r="U84" s="75"/>
      <c r="V84" s="72"/>
    </row>
    <row r="85" spans="1:22" ht="12.75">
      <c r="A85" s="73" t="s">
        <v>32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84"/>
      <c r="T85" s="84"/>
      <c r="U85" s="75"/>
      <c r="V85" s="72"/>
    </row>
    <row r="86" spans="1:22" ht="202.5">
      <c r="A86" s="8" t="s">
        <v>495</v>
      </c>
      <c r="B86" s="66" t="s">
        <v>30</v>
      </c>
      <c r="C86" s="28" t="s">
        <v>382</v>
      </c>
      <c r="D86" s="30" t="s">
        <v>384</v>
      </c>
      <c r="E86" s="8" t="s">
        <v>386</v>
      </c>
      <c r="F86" s="8" t="s">
        <v>37</v>
      </c>
      <c r="G86" s="8">
        <v>100</v>
      </c>
      <c r="H86" s="28">
        <v>710000000</v>
      </c>
      <c r="I86" s="66" t="s">
        <v>468</v>
      </c>
      <c r="J86" s="8" t="s">
        <v>458</v>
      </c>
      <c r="K86" s="8" t="s">
        <v>471</v>
      </c>
      <c r="L86" s="32"/>
      <c r="M86" s="8" t="s">
        <v>462</v>
      </c>
      <c r="N86" s="32" t="s">
        <v>357</v>
      </c>
      <c r="O86" s="32"/>
      <c r="P86" s="8"/>
      <c r="Q86" s="8"/>
      <c r="R86" s="9"/>
      <c r="S86" s="85">
        <v>14603000</v>
      </c>
      <c r="T86" s="85">
        <v>16355360.000000002</v>
      </c>
      <c r="U86" s="10">
        <v>2011</v>
      </c>
      <c r="V86" s="78" t="s">
        <v>436</v>
      </c>
    </row>
    <row r="87" spans="1:22" ht="202.5">
      <c r="A87" s="8" t="s">
        <v>493</v>
      </c>
      <c r="B87" s="66" t="s">
        <v>30</v>
      </c>
      <c r="C87" s="28" t="s">
        <v>389</v>
      </c>
      <c r="D87" s="56" t="s">
        <v>391</v>
      </c>
      <c r="E87" s="8" t="s">
        <v>489</v>
      </c>
      <c r="F87" s="8" t="s">
        <v>28</v>
      </c>
      <c r="G87" s="8">
        <v>100</v>
      </c>
      <c r="H87" s="28">
        <v>710000000</v>
      </c>
      <c r="I87" s="66" t="s">
        <v>468</v>
      </c>
      <c r="J87" s="8" t="s">
        <v>458</v>
      </c>
      <c r="K87" s="8" t="s">
        <v>469</v>
      </c>
      <c r="L87" s="32"/>
      <c r="M87" s="8" t="s">
        <v>463</v>
      </c>
      <c r="N87" s="32" t="s">
        <v>357</v>
      </c>
      <c r="O87" s="32"/>
      <c r="P87" s="8"/>
      <c r="Q87" s="8"/>
      <c r="R87" s="9"/>
      <c r="S87" s="85">
        <v>22000000</v>
      </c>
      <c r="T87" s="85">
        <v>24640000.000000004</v>
      </c>
      <c r="U87" s="10">
        <v>2011</v>
      </c>
      <c r="V87" s="78" t="s">
        <v>56</v>
      </c>
    </row>
    <row r="88" spans="1:22" ht="191.25">
      <c r="A88" s="8" t="s">
        <v>494</v>
      </c>
      <c r="B88" s="66" t="s">
        <v>30</v>
      </c>
      <c r="C88" s="28" t="s">
        <v>396</v>
      </c>
      <c r="D88" s="56" t="s">
        <v>398</v>
      </c>
      <c r="E88" s="8" t="s">
        <v>490</v>
      </c>
      <c r="F88" s="8" t="s">
        <v>28</v>
      </c>
      <c r="G88" s="8">
        <v>100</v>
      </c>
      <c r="H88" s="28">
        <v>231010000</v>
      </c>
      <c r="I88" s="8" t="s">
        <v>271</v>
      </c>
      <c r="J88" s="8" t="s">
        <v>458</v>
      </c>
      <c r="K88" s="8" t="s">
        <v>469</v>
      </c>
      <c r="L88" s="32"/>
      <c r="M88" s="8" t="s">
        <v>464</v>
      </c>
      <c r="N88" s="32" t="s">
        <v>410</v>
      </c>
      <c r="O88" s="32"/>
      <c r="P88" s="8"/>
      <c r="Q88" s="8"/>
      <c r="R88" s="9"/>
      <c r="S88" s="85">
        <v>6000000</v>
      </c>
      <c r="T88" s="85">
        <v>6720000.000000001</v>
      </c>
      <c r="U88" s="10">
        <v>2011</v>
      </c>
      <c r="V88" s="78" t="s">
        <v>438</v>
      </c>
    </row>
    <row r="89" spans="1:22" ht="191.25">
      <c r="A89" s="71" t="s">
        <v>455</v>
      </c>
      <c r="B89" s="66" t="s">
        <v>30</v>
      </c>
      <c r="C89" s="28" t="s">
        <v>396</v>
      </c>
      <c r="D89" s="56" t="s">
        <v>403</v>
      </c>
      <c r="E89" s="8" t="s">
        <v>491</v>
      </c>
      <c r="F89" s="8" t="s">
        <v>28</v>
      </c>
      <c r="G89" s="8">
        <v>100</v>
      </c>
      <c r="H89" s="28">
        <v>231010000</v>
      </c>
      <c r="I89" s="8" t="s">
        <v>271</v>
      </c>
      <c r="J89" s="8" t="s">
        <v>458</v>
      </c>
      <c r="K89" s="8" t="s">
        <v>469</v>
      </c>
      <c r="L89" s="32"/>
      <c r="M89" s="8" t="s">
        <v>46</v>
      </c>
      <c r="N89" s="32" t="s">
        <v>410</v>
      </c>
      <c r="O89" s="32"/>
      <c r="P89" s="8"/>
      <c r="Q89" s="8"/>
      <c r="R89" s="9"/>
      <c r="S89" s="85">
        <v>16000000</v>
      </c>
      <c r="T89" s="85">
        <v>17920000</v>
      </c>
      <c r="U89" s="10">
        <v>2011</v>
      </c>
      <c r="V89" s="32"/>
    </row>
    <row r="90" spans="1:22" ht="202.5">
      <c r="A90" s="71" t="s">
        <v>456</v>
      </c>
      <c r="B90" s="66" t="s">
        <v>30</v>
      </c>
      <c r="C90" s="28" t="s">
        <v>396</v>
      </c>
      <c r="D90" s="56" t="s">
        <v>407</v>
      </c>
      <c r="E90" s="8" t="s">
        <v>492</v>
      </c>
      <c r="F90" s="8" t="s">
        <v>28</v>
      </c>
      <c r="G90" s="8">
        <v>100</v>
      </c>
      <c r="H90" s="28">
        <v>231010000</v>
      </c>
      <c r="I90" s="8" t="s">
        <v>271</v>
      </c>
      <c r="J90" s="8" t="s">
        <v>458</v>
      </c>
      <c r="K90" s="8" t="s">
        <v>469</v>
      </c>
      <c r="L90" s="32"/>
      <c r="M90" s="8" t="s">
        <v>463</v>
      </c>
      <c r="N90" s="32" t="s">
        <v>357</v>
      </c>
      <c r="O90" s="32"/>
      <c r="P90" s="8"/>
      <c r="Q90" s="8"/>
      <c r="R90" s="9"/>
      <c r="S90" s="85">
        <v>8000000</v>
      </c>
      <c r="T90" s="85">
        <v>8960000</v>
      </c>
      <c r="U90" s="10">
        <v>2011</v>
      </c>
      <c r="V90" s="32"/>
    </row>
    <row r="91" spans="1:22" ht="12.75">
      <c r="A91" s="22" t="s">
        <v>33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6">
        <f>SUM(S86:S90)</f>
        <v>66603000</v>
      </c>
      <c r="T91" s="6">
        <f>SUM(T86:T90)</f>
        <v>74595360</v>
      </c>
      <c r="U91" s="64"/>
      <c r="V91" s="5"/>
    </row>
    <row r="92" spans="1:22" ht="12.75">
      <c r="A92" s="22" t="s">
        <v>48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>S91+S84</f>
        <v>12382420340</v>
      </c>
      <c r="T92" s="6">
        <f>T91+T84</f>
        <v>13868310780.8</v>
      </c>
      <c r="U92" s="64"/>
      <c r="V92" s="5"/>
    </row>
    <row r="93" spans="1:22" ht="12.75">
      <c r="A93" s="13" t="s">
        <v>411</v>
      </c>
      <c r="B93" s="1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63"/>
      <c r="V93" s="4"/>
    </row>
    <row r="94" spans="1:22" ht="12.75">
      <c r="A94" s="22" t="s">
        <v>27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4"/>
      <c r="V94" s="5"/>
    </row>
    <row r="95" spans="1:22" ht="12.75">
      <c r="A95" s="22" t="s">
        <v>32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4"/>
      <c r="V95" s="5"/>
    </row>
    <row r="96" spans="1:22" ht="225">
      <c r="A96" s="20" t="s">
        <v>465</v>
      </c>
      <c r="B96" s="66" t="s">
        <v>30</v>
      </c>
      <c r="C96" s="28" t="s">
        <v>413</v>
      </c>
      <c r="D96" s="60" t="s">
        <v>415</v>
      </c>
      <c r="E96" s="35" t="s">
        <v>416</v>
      </c>
      <c r="F96" s="35" t="s">
        <v>28</v>
      </c>
      <c r="G96" s="35"/>
      <c r="H96" s="12">
        <v>710000000</v>
      </c>
      <c r="I96" s="66" t="s">
        <v>468</v>
      </c>
      <c r="J96" s="62">
        <v>40569</v>
      </c>
      <c r="K96" s="35" t="s">
        <v>39</v>
      </c>
      <c r="L96" s="57"/>
      <c r="M96" s="35" t="s">
        <v>419</v>
      </c>
      <c r="N96" s="11" t="s">
        <v>29</v>
      </c>
      <c r="O96" s="57"/>
      <c r="P96" s="35"/>
      <c r="Q96" s="35"/>
      <c r="R96" s="58"/>
      <c r="S96" s="82">
        <v>297345728.52</v>
      </c>
      <c r="T96" s="82">
        <f>S96*1.12</f>
        <v>333027215.94240004</v>
      </c>
      <c r="U96" s="33">
        <v>2011</v>
      </c>
      <c r="V96" s="57"/>
    </row>
    <row r="97" spans="1:22" ht="12.75">
      <c r="A97" s="22" t="s">
        <v>33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>S96</f>
        <v>297345728.52</v>
      </c>
      <c r="T97" s="6">
        <f>T96</f>
        <v>333027215.94240004</v>
      </c>
      <c r="U97" s="5"/>
      <c r="V97" s="5"/>
    </row>
    <row r="98" spans="1:22" ht="12.75">
      <c r="A98" s="13" t="s">
        <v>49</v>
      </c>
      <c r="B98" s="1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63"/>
      <c r="V98" s="4"/>
    </row>
    <row r="99" spans="1:22" ht="12.75">
      <c r="A99" s="22" t="s">
        <v>34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22" t="s">
        <v>32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3.75">
      <c r="A101" s="18" t="s">
        <v>55</v>
      </c>
      <c r="B101" s="66" t="s">
        <v>30</v>
      </c>
      <c r="C101" s="67" t="s">
        <v>467</v>
      </c>
      <c r="D101" s="65" t="s">
        <v>52</v>
      </c>
      <c r="E101" s="65" t="s">
        <v>54</v>
      </c>
      <c r="F101" s="68" t="s">
        <v>37</v>
      </c>
      <c r="G101" s="68"/>
      <c r="H101" s="66">
        <v>710000000</v>
      </c>
      <c r="I101" s="66" t="s">
        <v>468</v>
      </c>
      <c r="J101" s="65" t="s">
        <v>41</v>
      </c>
      <c r="K101" s="68" t="s">
        <v>39</v>
      </c>
      <c r="L101" s="68"/>
      <c r="M101" s="65" t="s">
        <v>42</v>
      </c>
      <c r="N101" s="65" t="s">
        <v>44</v>
      </c>
      <c r="O101" s="68"/>
      <c r="P101" s="68"/>
      <c r="Q101" s="70"/>
      <c r="R101" s="69"/>
      <c r="S101" s="69">
        <v>2036275600</v>
      </c>
      <c r="T101" s="69">
        <v>2259579040</v>
      </c>
      <c r="U101" s="68">
        <v>2011</v>
      </c>
      <c r="V101" s="68"/>
    </row>
    <row r="102" spans="1:22" ht="12.75">
      <c r="A102" s="22" t="s">
        <v>33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>
        <f>S101</f>
        <v>2036275600</v>
      </c>
      <c r="T102" s="6">
        <f>T101</f>
        <v>2259579040</v>
      </c>
      <c r="U102" s="5"/>
      <c r="V102" s="5"/>
    </row>
    <row r="103" spans="1:22" ht="12.75">
      <c r="A103" s="22" t="s">
        <v>27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22" t="s">
        <v>32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3.75">
      <c r="A105" s="18" t="s">
        <v>457</v>
      </c>
      <c r="B105" s="66" t="s">
        <v>30</v>
      </c>
      <c r="C105" s="67" t="s">
        <v>467</v>
      </c>
      <c r="D105" s="65" t="s">
        <v>52</v>
      </c>
      <c r="E105" s="65" t="s">
        <v>54</v>
      </c>
      <c r="F105" s="68" t="s">
        <v>37</v>
      </c>
      <c r="G105" s="68"/>
      <c r="H105" s="66">
        <v>710000000</v>
      </c>
      <c r="I105" s="66" t="s">
        <v>468</v>
      </c>
      <c r="J105" s="65" t="s">
        <v>41</v>
      </c>
      <c r="K105" s="68" t="s">
        <v>39</v>
      </c>
      <c r="L105" s="68"/>
      <c r="M105" s="65" t="s">
        <v>42</v>
      </c>
      <c r="N105" s="65" t="s">
        <v>44</v>
      </c>
      <c r="O105" s="68"/>
      <c r="P105" s="68"/>
      <c r="Q105" s="70"/>
      <c r="R105" s="69"/>
      <c r="S105" s="69">
        <v>1670695600</v>
      </c>
      <c r="T105" s="69">
        <v>1850129440</v>
      </c>
      <c r="U105" s="68">
        <v>2011</v>
      </c>
      <c r="V105" s="68" t="s">
        <v>57</v>
      </c>
    </row>
    <row r="106" spans="1:22" ht="12.75">
      <c r="A106" s="22" t="s">
        <v>33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>
        <f>S105</f>
        <v>1670695600</v>
      </c>
      <c r="T106" s="6">
        <f>T105</f>
        <v>1850129440</v>
      </c>
      <c r="U106" s="5"/>
      <c r="V106" s="5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81"/>
      <c r="U107" s="5"/>
      <c r="V107" s="5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12" ht="12.75">
      <c r="T112" s="80"/>
    </row>
    <row r="113" ht="12.75">
      <c r="T113" s="80"/>
    </row>
  </sheetData>
  <sheetProtection/>
  <autoFilter ref="A15:V106"/>
  <mergeCells count="1">
    <mergeCell ref="A12:V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2010-10-29T03:14:14Z</cp:lastPrinted>
  <dcterms:created xsi:type="dcterms:W3CDTF">1996-10-08T23:32:33Z</dcterms:created>
  <dcterms:modified xsi:type="dcterms:W3CDTF">2010-12-29T09:04:29Z</dcterms:modified>
  <cp:category/>
  <cp:version/>
  <cp:contentType/>
  <cp:contentStatus/>
</cp:coreProperties>
</file>